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32" i="1"/>
  <c r="I232"/>
  <c r="H232"/>
  <c r="G232"/>
  <c r="F232"/>
  <c r="L213"/>
  <c r="J213"/>
  <c r="I213"/>
  <c r="H213"/>
  <c r="G213"/>
  <c r="F213"/>
  <c r="L194"/>
  <c r="J194"/>
  <c r="I194"/>
  <c r="H194"/>
  <c r="G194"/>
  <c r="F194"/>
  <c r="L175"/>
  <c r="J175"/>
  <c r="I175"/>
  <c r="H175"/>
  <c r="G175"/>
  <c r="F175"/>
  <c r="J156"/>
  <c r="I156"/>
  <c r="H156"/>
  <c r="G156"/>
  <c r="F156"/>
  <c r="L137"/>
  <c r="J137"/>
  <c r="I137"/>
  <c r="H137"/>
  <c r="G137"/>
  <c r="F137"/>
  <c r="J118"/>
  <c r="I118"/>
  <c r="H118"/>
  <c r="G118"/>
  <c r="F118"/>
  <c r="L99"/>
  <c r="J99"/>
  <c r="I99"/>
  <c r="H99"/>
  <c r="G99"/>
  <c r="F99"/>
  <c r="L80"/>
  <c r="J80"/>
  <c r="I80"/>
  <c r="H80"/>
  <c r="G80"/>
  <c r="F80"/>
  <c r="L61"/>
  <c r="J61"/>
  <c r="I61"/>
  <c r="H61"/>
  <c r="G61"/>
  <c r="F61"/>
  <c r="L42"/>
  <c r="J42"/>
  <c r="I42"/>
  <c r="H42"/>
  <c r="G42"/>
  <c r="F42"/>
  <c r="J23"/>
  <c r="I23"/>
  <c r="H23"/>
  <c r="G23"/>
  <c r="F23"/>
  <c r="B233" l="1"/>
  <c r="A233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B204"/>
  <c r="A204"/>
  <c r="L203"/>
  <c r="L214" s="1"/>
  <c r="J203"/>
  <c r="J214" s="1"/>
  <c r="I203"/>
  <c r="I214" s="1"/>
  <c r="H203"/>
  <c r="H214" s="1"/>
  <c r="G203"/>
  <c r="G214" s="1"/>
  <c r="F203"/>
  <c r="F214" s="1"/>
  <c r="G195"/>
  <c r="B195"/>
  <c r="A195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B14"/>
  <c r="A14"/>
  <c r="L13"/>
  <c r="L24" s="1"/>
  <c r="J13"/>
  <c r="J24" s="1"/>
  <c r="I13"/>
  <c r="I24" s="1"/>
  <c r="H13"/>
  <c r="H24" s="1"/>
  <c r="G13"/>
  <c r="G24" s="1"/>
  <c r="F13"/>
  <c r="F24" s="1"/>
  <c r="H234" l="1"/>
  <c r="F234"/>
  <c r="J234"/>
  <c r="G234"/>
  <c r="I234"/>
  <c r="L234"/>
</calcChain>
</file>

<file path=xl/sharedStrings.xml><?xml version="1.0" encoding="utf-8"?>
<sst xmlns="http://schemas.openxmlformats.org/spreadsheetml/2006/main" count="359" uniqueCount="125">
  <si>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</si>
  <si>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</si>
  <si>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</si>
  <si>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</si>
  <si>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</si>
  <si>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</si>
  <si>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</si>
  <si>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</si>
  <si>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</si>
  <si>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</si>
  <si>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</si>
  <si>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</si>
  <si>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</si>
  <si>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</si>
  <si>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</si>
  <si>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</si>
  <si>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</si>
  <si>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</si>
  <si>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</si>
  <si>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</si>
  <si>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</si>
  <si>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</si>
  <si>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</si>
  <si>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</si>
  <si>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</si>
  <si>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</si>
  <si>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</si>
  <si>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</si>
  <si>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</si>
  <si>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</si>
  <si>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</si>
  <si>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</si>
  <si>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</si>
  <si>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</si>
  <si>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</si>
  <si>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</si>
  <si>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</si>
  <si>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</si>
  <si>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</si>
  <si>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Кукуруза сахарная</t>
  </si>
  <si>
    <t>54-21з</t>
  </si>
  <si>
    <t>Суп из овощей с фрикадельками мясными</t>
  </si>
  <si>
    <t>54-5с</t>
  </si>
  <si>
    <t>Котлета из говядины</t>
  </si>
  <si>
    <t xml:space="preserve">54-4м </t>
  </si>
  <si>
    <t>Макароны отварные</t>
  </si>
  <si>
    <t>54-1г</t>
  </si>
  <si>
    <t>Компот из смеси сухофруктов</t>
  </si>
  <si>
    <t>54-1хн</t>
  </si>
  <si>
    <t>Хлеб пшеничный</t>
  </si>
  <si>
    <t>Пром.</t>
  </si>
  <si>
    <t>Помидор в нарезке</t>
  </si>
  <si>
    <t>54-3з</t>
  </si>
  <si>
    <t>Борщ с капустой и картофелем со сметаной</t>
  </si>
  <si>
    <t>54-2с</t>
  </si>
  <si>
    <t>Рыба, запеченная в сметанном соусе (минтай)</t>
  </si>
  <si>
    <t>54-9р</t>
  </si>
  <si>
    <t>Картофельное пюре</t>
  </si>
  <si>
    <t>54-11г</t>
  </si>
  <si>
    <t>Чай с сахаром</t>
  </si>
  <si>
    <t>54-2гн</t>
  </si>
  <si>
    <t>Мандарин</t>
  </si>
  <si>
    <t>Горошек зеленый</t>
  </si>
  <si>
    <t>54-20з</t>
  </si>
  <si>
    <t>Рассольник домашний</t>
  </si>
  <si>
    <t>54-4с</t>
  </si>
  <si>
    <t>Тефтели из говядины с рисом</t>
  </si>
  <si>
    <t>54-16м</t>
  </si>
  <si>
    <t>Каша перловая рассыпчатая</t>
  </si>
  <si>
    <t>54-5г</t>
  </si>
  <si>
    <t>Компот из кураги</t>
  </si>
  <si>
    <t>54-2хн</t>
  </si>
  <si>
    <t>Суп гороховый</t>
  </si>
  <si>
    <t>54-25с</t>
  </si>
  <si>
    <t>Капуста тушеная с мясом</t>
  </si>
  <si>
    <t>54-10м</t>
  </si>
  <si>
    <t>Какао с молоком</t>
  </si>
  <si>
    <t>54-21гн</t>
  </si>
  <si>
    <t>икра из кабачков. Консервы</t>
  </si>
  <si>
    <t>Щи из свежей капусты со сметаной</t>
  </si>
  <si>
    <t>54-1с</t>
  </si>
  <si>
    <t>Котлета из курицы</t>
  </si>
  <si>
    <t>Каша гречневая рассыпчатая</t>
  </si>
  <si>
    <t>54-4г</t>
  </si>
  <si>
    <t>Сыр твердых сортов в нарезке</t>
  </si>
  <si>
    <t>54-1з</t>
  </si>
  <si>
    <t>Каша вязкая молочная пшенная</t>
  </si>
  <si>
    <t>54-6к</t>
  </si>
  <si>
    <t>Яблоко</t>
  </si>
  <si>
    <t>Кофейный напиток с молоком</t>
  </si>
  <si>
    <t>54-23гн</t>
  </si>
  <si>
    <t>Суп с рыбными консервами (сайра)</t>
  </si>
  <si>
    <t>54-27с</t>
  </si>
  <si>
    <t>Шницель из говядины</t>
  </si>
  <si>
    <t xml:space="preserve">54-7м </t>
  </si>
  <si>
    <t>Макароны отварные с овощами</t>
  </si>
  <si>
    <t>54-2г</t>
  </si>
  <si>
    <t>Кисель из брусники</t>
  </si>
  <si>
    <t>54-21хн</t>
  </si>
  <si>
    <t>Салат из капусты с овощами</t>
  </si>
  <si>
    <t>54-10з</t>
  </si>
  <si>
    <t>Суп фасолевый</t>
  </si>
  <si>
    <t>54-9с</t>
  </si>
  <si>
    <t>Жаркое по-домашнему</t>
  </si>
  <si>
    <t xml:space="preserve">54-9м </t>
  </si>
  <si>
    <t>Рыба тушеная в томате с овощами (горбуша)</t>
  </si>
  <si>
    <t>54-10р</t>
  </si>
  <si>
    <t>Рис припущенный</t>
  </si>
  <si>
    <t>54-7г</t>
  </si>
  <si>
    <t>Груша</t>
  </si>
  <si>
    <t>Суп картофельный с макаронными изделиями</t>
  </si>
  <si>
    <t>54-7с</t>
  </si>
  <si>
    <t>икра из кабачков</t>
  </si>
  <si>
    <t>54-18м</t>
  </si>
  <si>
    <t>Сок абрикосовый</t>
  </si>
  <si>
    <t>Запеканка из творога</t>
  </si>
  <si>
    <t xml:space="preserve">54-1т                                     </t>
  </si>
  <si>
    <t>Йогурт 3.2%</t>
  </si>
  <si>
    <t>Джем из абрикосов</t>
  </si>
  <si>
    <t>Чай с молоком и сахаром</t>
  </si>
  <si>
    <t>54-4гн</t>
  </si>
  <si>
    <t xml:space="preserve">Директор </t>
  </si>
  <si>
    <t>Измайлова А.Х.</t>
  </si>
  <si>
    <t>МБОУ Озеро-Карачинская СШ</t>
  </si>
  <si>
    <t>Печень говяжья по-строгоновски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</si>
</sst>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4" borderId="28" xfId="0" applyNumberFormat="1" applyFill="1" applyBorder="1" applyProtection="1">
      <protection locked="0"/>
    </xf>
    <xf numFmtId="0" fontId="0" fillId="4" borderId="29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30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0" fillId="5" borderId="28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87" activePane="bottomRight" state="frozen"/>
      <selection activeCell="E222" sqref="E222"/>
      <selection pane="topRight"/>
      <selection pane="bottomLeft"/>
      <selection pane="bottomRight" activeCell="L91" sqref="L9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9" t="s">
        <v>123</v>
      </c>
      <c r="D1" s="70"/>
      <c r="E1" s="70"/>
      <c r="F1" s="3" t="s">
        <v>1</v>
      </c>
      <c r="G1" s="1" t="s">
        <v>2</v>
      </c>
      <c r="H1" s="71" t="s">
        <v>121</v>
      </c>
      <c r="I1" s="71"/>
      <c r="J1" s="71"/>
      <c r="K1" s="71"/>
    </row>
    <row r="2" spans="1:12" ht="18">
      <c r="A2" s="4" t="s">
        <v>3</v>
      </c>
      <c r="C2" s="1"/>
      <c r="G2" s="1" t="s">
        <v>4</v>
      </c>
      <c r="H2" s="71" t="s">
        <v>122</v>
      </c>
      <c r="I2" s="71"/>
      <c r="J2" s="71"/>
      <c r="K2" s="7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3</v>
      </c>
      <c r="J3" s="9">
        <v>2025</v>
      </c>
      <c r="K3" s="2"/>
    </row>
    <row r="4" spans="1:12" ht="13.5" thickBot="1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thickBot="1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50" t="s">
        <v>39</v>
      </c>
      <c r="F14" s="51">
        <v>60</v>
      </c>
      <c r="G14" s="52">
        <v>1.2</v>
      </c>
      <c r="H14" s="52">
        <v>0.2</v>
      </c>
      <c r="I14" s="53">
        <v>6.1</v>
      </c>
      <c r="J14" s="52">
        <v>31.3</v>
      </c>
      <c r="K14" s="54" t="s">
        <v>40</v>
      </c>
      <c r="L14" s="52">
        <v>21.75</v>
      </c>
    </row>
    <row r="15" spans="1:12" ht="15">
      <c r="A15" s="22"/>
      <c r="B15" s="23"/>
      <c r="C15" s="24"/>
      <c r="D15" s="29" t="s">
        <v>31</v>
      </c>
      <c r="E15" s="55" t="s">
        <v>41</v>
      </c>
      <c r="F15" s="56">
        <v>200</v>
      </c>
      <c r="G15" s="56">
        <v>8.6</v>
      </c>
      <c r="H15" s="56">
        <v>6.1</v>
      </c>
      <c r="I15" s="57">
        <v>13.9</v>
      </c>
      <c r="J15" s="56">
        <v>144.9</v>
      </c>
      <c r="K15" s="58" t="s">
        <v>42</v>
      </c>
      <c r="L15" s="56">
        <v>24.22</v>
      </c>
    </row>
    <row r="16" spans="1:12" ht="15">
      <c r="A16" s="22"/>
      <c r="B16" s="23"/>
      <c r="C16" s="24"/>
      <c r="D16" s="29" t="s">
        <v>32</v>
      </c>
      <c r="E16" s="55" t="s">
        <v>43</v>
      </c>
      <c r="F16" s="56">
        <v>90</v>
      </c>
      <c r="G16" s="56">
        <v>12.8</v>
      </c>
      <c r="H16" s="56">
        <v>12.2</v>
      </c>
      <c r="I16" s="57">
        <v>11.5</v>
      </c>
      <c r="J16" s="56">
        <v>206.7</v>
      </c>
      <c r="K16" s="58" t="s">
        <v>44</v>
      </c>
      <c r="L16" s="56">
        <v>41.12</v>
      </c>
    </row>
    <row r="17" spans="1:12" ht="15">
      <c r="A17" s="22"/>
      <c r="B17" s="23"/>
      <c r="C17" s="24"/>
      <c r="D17" s="29" t="s">
        <v>33</v>
      </c>
      <c r="E17" s="55" t="s">
        <v>45</v>
      </c>
      <c r="F17" s="56">
        <v>150</v>
      </c>
      <c r="G17" s="56">
        <v>5.3</v>
      </c>
      <c r="H17" s="56">
        <v>4.9000000000000004</v>
      </c>
      <c r="I17" s="57">
        <v>32.799999999999997</v>
      </c>
      <c r="J17" s="56">
        <v>196.8</v>
      </c>
      <c r="K17" s="58" t="s">
        <v>46</v>
      </c>
      <c r="L17" s="56">
        <v>8.94</v>
      </c>
    </row>
    <row r="18" spans="1:12" ht="15">
      <c r="A18" s="22"/>
      <c r="B18" s="23"/>
      <c r="C18" s="24"/>
      <c r="D18" s="29" t="s">
        <v>34</v>
      </c>
      <c r="E18" s="55" t="s">
        <v>47</v>
      </c>
      <c r="F18" s="56">
        <v>200</v>
      </c>
      <c r="G18" s="56">
        <v>0.5</v>
      </c>
      <c r="H18" s="56">
        <v>0</v>
      </c>
      <c r="I18" s="57">
        <v>19.8</v>
      </c>
      <c r="J18" s="56">
        <v>81</v>
      </c>
      <c r="K18" s="58" t="s">
        <v>48</v>
      </c>
      <c r="L18" s="56">
        <v>6.44</v>
      </c>
    </row>
    <row r="19" spans="1:12" ht="15">
      <c r="A19" s="22"/>
      <c r="B19" s="23"/>
      <c r="C19" s="24"/>
      <c r="D19" s="29" t="s">
        <v>35</v>
      </c>
      <c r="E19" s="55" t="s">
        <v>49</v>
      </c>
      <c r="F19" s="56">
        <v>70</v>
      </c>
      <c r="G19" s="56">
        <v>5.3</v>
      </c>
      <c r="H19" s="56">
        <v>0.6</v>
      </c>
      <c r="I19" s="57">
        <v>34.4</v>
      </c>
      <c r="J19" s="56">
        <v>164.1</v>
      </c>
      <c r="K19" s="58" t="s">
        <v>50</v>
      </c>
      <c r="L19" s="59">
        <v>5.46</v>
      </c>
    </row>
    <row r="20" spans="1:12" ht="1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55"/>
      <c r="F21" s="56"/>
      <c r="G21" s="56"/>
      <c r="H21" s="56"/>
      <c r="I21" s="57"/>
      <c r="J21" s="56"/>
      <c r="K21" s="58"/>
      <c r="L21" s="56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770</v>
      </c>
      <c r="G23" s="35">
        <f t="shared" ref="G23:J23" si="1">SUM(G14:G22)</f>
        <v>33.700000000000003</v>
      </c>
      <c r="H23" s="35">
        <f t="shared" si="1"/>
        <v>24</v>
      </c>
      <c r="I23" s="35">
        <f t="shared" si="1"/>
        <v>118.5</v>
      </c>
      <c r="J23" s="35">
        <f t="shared" si="1"/>
        <v>824.80000000000007</v>
      </c>
      <c r="K23" s="36"/>
      <c r="L23" s="35">
        <v>107.93</v>
      </c>
    </row>
    <row r="24" spans="1:12" ht="15.75" thickBot="1">
      <c r="A24" s="40">
        <f>A6</f>
        <v>1</v>
      </c>
      <c r="B24" s="41">
        <f>B6</f>
        <v>1</v>
      </c>
      <c r="C24" s="72" t="s">
        <v>37</v>
      </c>
      <c r="D24" s="73"/>
      <c r="E24" s="42"/>
      <c r="F24" s="43">
        <f>F13+F23</f>
        <v>770</v>
      </c>
      <c r="G24" s="43">
        <f t="shared" ref="G24:J24" si="2">G13+G23</f>
        <v>33.700000000000003</v>
      </c>
      <c r="H24" s="43">
        <f t="shared" si="2"/>
        <v>24</v>
      </c>
      <c r="I24" s="43">
        <f t="shared" si="2"/>
        <v>118.5</v>
      </c>
      <c r="J24" s="43">
        <f t="shared" si="2"/>
        <v>824.80000000000007</v>
      </c>
      <c r="K24" s="43"/>
      <c r="L24" s="43">
        <f>L13+L23</f>
        <v>107.93</v>
      </c>
    </row>
    <row r="25" spans="1:12" ht="15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.75" thickBot="1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 t="shared" ref="J32:L32" si="3">SUM(J25:J31)</f>
        <v>0</v>
      </c>
      <c r="K32" s="36"/>
      <c r="L32" s="35">
        <f t="shared" si="3"/>
        <v>0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0" t="s">
        <v>51</v>
      </c>
      <c r="F33" s="52">
        <v>60</v>
      </c>
      <c r="G33" s="52">
        <v>0.7</v>
      </c>
      <c r="H33" s="52">
        <v>0.1</v>
      </c>
      <c r="I33" s="53">
        <v>2.2999999999999998</v>
      </c>
      <c r="J33" s="52">
        <v>12.8</v>
      </c>
      <c r="K33" s="54" t="s">
        <v>52</v>
      </c>
      <c r="L33" s="52">
        <v>10.85</v>
      </c>
    </row>
    <row r="34" spans="1:12" ht="15">
      <c r="A34" s="44"/>
      <c r="B34" s="23"/>
      <c r="C34" s="24"/>
      <c r="D34" s="29" t="s">
        <v>31</v>
      </c>
      <c r="E34" s="55" t="s">
        <v>53</v>
      </c>
      <c r="F34" s="56">
        <v>200</v>
      </c>
      <c r="G34" s="56">
        <v>4.7</v>
      </c>
      <c r="H34" s="56">
        <v>5.7</v>
      </c>
      <c r="I34" s="57">
        <v>10.1</v>
      </c>
      <c r="J34" s="56">
        <v>110.4</v>
      </c>
      <c r="K34" s="58" t="s">
        <v>54</v>
      </c>
      <c r="L34" s="56">
        <v>11.85</v>
      </c>
    </row>
    <row r="35" spans="1:12" ht="15">
      <c r="A35" s="44"/>
      <c r="B35" s="23"/>
      <c r="C35" s="24"/>
      <c r="D35" s="29" t="s">
        <v>32</v>
      </c>
      <c r="E35" s="55" t="s">
        <v>55</v>
      </c>
      <c r="F35" s="56">
        <v>90</v>
      </c>
      <c r="G35" s="56">
        <v>15.2</v>
      </c>
      <c r="H35" s="56">
        <v>17.600000000000001</v>
      </c>
      <c r="I35" s="57">
        <v>4.4000000000000004</v>
      </c>
      <c r="J35" s="56">
        <v>236.5</v>
      </c>
      <c r="K35" s="58" t="s">
        <v>56</v>
      </c>
      <c r="L35" s="56">
        <v>23</v>
      </c>
    </row>
    <row r="36" spans="1:12" ht="15">
      <c r="A36" s="44"/>
      <c r="B36" s="23"/>
      <c r="C36" s="24"/>
      <c r="D36" s="29" t="s">
        <v>33</v>
      </c>
      <c r="E36" s="55" t="s">
        <v>57</v>
      </c>
      <c r="F36" s="56">
        <v>150</v>
      </c>
      <c r="G36" s="56">
        <v>3.1</v>
      </c>
      <c r="H36" s="56">
        <v>5.3</v>
      </c>
      <c r="I36" s="57">
        <v>19.8</v>
      </c>
      <c r="J36" s="56">
        <v>139.4</v>
      </c>
      <c r="K36" s="58" t="s">
        <v>58</v>
      </c>
      <c r="L36" s="56">
        <v>15.17</v>
      </c>
    </row>
    <row r="37" spans="1:12" ht="15">
      <c r="A37" s="44"/>
      <c r="B37" s="23"/>
      <c r="C37" s="24"/>
      <c r="D37" s="29" t="s">
        <v>34</v>
      </c>
      <c r="E37" s="55" t="s">
        <v>59</v>
      </c>
      <c r="F37" s="56">
        <v>200</v>
      </c>
      <c r="G37" s="56">
        <v>0.2</v>
      </c>
      <c r="H37" s="56">
        <v>0</v>
      </c>
      <c r="I37" s="57">
        <v>6.4</v>
      </c>
      <c r="J37" s="56">
        <v>26.8</v>
      </c>
      <c r="K37" s="58" t="s">
        <v>60</v>
      </c>
      <c r="L37" s="56">
        <v>1.36</v>
      </c>
    </row>
    <row r="38" spans="1:12" ht="15">
      <c r="A38" s="44"/>
      <c r="B38" s="23"/>
      <c r="C38" s="24"/>
      <c r="D38" s="29" t="s">
        <v>35</v>
      </c>
      <c r="E38" s="55" t="s">
        <v>49</v>
      </c>
      <c r="F38" s="56">
        <v>60</v>
      </c>
      <c r="G38" s="56">
        <v>4.5999999999999996</v>
      </c>
      <c r="H38" s="56">
        <v>0.5</v>
      </c>
      <c r="I38" s="57">
        <v>29.5</v>
      </c>
      <c r="J38" s="56">
        <v>140.6</v>
      </c>
      <c r="K38" s="58" t="s">
        <v>50</v>
      </c>
      <c r="L38" s="56">
        <v>4.68</v>
      </c>
    </row>
    <row r="39" spans="1:12" ht="15">
      <c r="A39" s="44"/>
      <c r="B39" s="23"/>
      <c r="C39" s="24"/>
      <c r="D39" s="29" t="s">
        <v>36</v>
      </c>
      <c r="E39" s="55" t="s">
        <v>61</v>
      </c>
      <c r="F39" s="56">
        <v>130</v>
      </c>
      <c r="G39" s="56">
        <v>1</v>
      </c>
      <c r="H39" s="56">
        <v>0.3</v>
      </c>
      <c r="I39" s="57">
        <v>9.8000000000000007</v>
      </c>
      <c r="J39" s="56">
        <v>45.5</v>
      </c>
      <c r="K39" s="58" t="s">
        <v>50</v>
      </c>
      <c r="L39" s="56">
        <v>36.4</v>
      </c>
    </row>
    <row r="40" spans="1:12" ht="15">
      <c r="A40" s="44"/>
      <c r="B40" s="23"/>
      <c r="C40" s="24"/>
      <c r="D40" s="25"/>
      <c r="E40" s="55"/>
      <c r="F40" s="56"/>
      <c r="G40" s="56"/>
      <c r="H40" s="56"/>
      <c r="I40" s="57"/>
      <c r="J40" s="56"/>
      <c r="K40" s="58"/>
      <c r="L40" s="56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890</v>
      </c>
      <c r="G42" s="35">
        <f t="shared" ref="G42:J42" si="4">SUM(G33:G41)</f>
        <v>29.5</v>
      </c>
      <c r="H42" s="35">
        <f t="shared" si="4"/>
        <v>29.500000000000004</v>
      </c>
      <c r="I42" s="35">
        <f t="shared" si="4"/>
        <v>82.3</v>
      </c>
      <c r="J42" s="35">
        <f t="shared" si="4"/>
        <v>712</v>
      </c>
      <c r="K42" s="36"/>
      <c r="L42" s="35">
        <f t="shared" ref="L42" si="5">SUM(L33:L41)</f>
        <v>103.31</v>
      </c>
    </row>
    <row r="43" spans="1:12" ht="15.75" customHeight="1" thickBot="1">
      <c r="A43" s="46">
        <f>A25</f>
        <v>1</v>
      </c>
      <c r="B43" s="46">
        <f>B25</f>
        <v>2</v>
      </c>
      <c r="C43" s="72" t="s">
        <v>37</v>
      </c>
      <c r="D43" s="73"/>
      <c r="E43" s="42"/>
      <c r="F43" s="43">
        <f>F32+F42</f>
        <v>890</v>
      </c>
      <c r="G43" s="43">
        <f>G32+G42</f>
        <v>29.5</v>
      </c>
      <c r="H43" s="43">
        <f>H32+H42</f>
        <v>29.500000000000004</v>
      </c>
      <c r="I43" s="43">
        <f>I32+I42</f>
        <v>82.3</v>
      </c>
      <c r="J43" s="43">
        <f t="shared" ref="J43:L43" si="6">J32+J42</f>
        <v>712</v>
      </c>
      <c r="K43" s="43"/>
      <c r="L43" s="43">
        <f t="shared" si="6"/>
        <v>103.31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.75" thickBot="1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 t="shared" ref="J51:L51" si="7">SUM(J44:J50)</f>
        <v>0</v>
      </c>
      <c r="K51" s="36"/>
      <c r="L51" s="35">
        <f t="shared" si="7"/>
        <v>0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0" t="s">
        <v>62</v>
      </c>
      <c r="F52" s="52">
        <v>60</v>
      </c>
      <c r="G52" s="52">
        <v>1.7</v>
      </c>
      <c r="H52" s="52">
        <v>0.1</v>
      </c>
      <c r="I52" s="53">
        <v>3.5</v>
      </c>
      <c r="J52" s="52">
        <v>22.1</v>
      </c>
      <c r="K52" s="54" t="s">
        <v>63</v>
      </c>
      <c r="L52" s="52">
        <v>9</v>
      </c>
    </row>
    <row r="53" spans="1:12" ht="15">
      <c r="A53" s="22"/>
      <c r="B53" s="23"/>
      <c r="C53" s="24"/>
      <c r="D53" s="29" t="s">
        <v>31</v>
      </c>
      <c r="E53" s="55" t="s">
        <v>64</v>
      </c>
      <c r="F53" s="56">
        <v>200</v>
      </c>
      <c r="G53" s="56">
        <v>4.5999999999999996</v>
      </c>
      <c r="H53" s="56">
        <v>5.7</v>
      </c>
      <c r="I53" s="57">
        <v>11.6</v>
      </c>
      <c r="J53" s="56">
        <v>116.1</v>
      </c>
      <c r="K53" s="58" t="s">
        <v>65</v>
      </c>
      <c r="L53" s="56">
        <v>12.73</v>
      </c>
    </row>
    <row r="54" spans="1:12" ht="15">
      <c r="A54" s="22"/>
      <c r="B54" s="23"/>
      <c r="C54" s="24"/>
      <c r="D54" s="29" t="s">
        <v>32</v>
      </c>
      <c r="E54" s="55" t="s">
        <v>66</v>
      </c>
      <c r="F54" s="56">
        <v>90</v>
      </c>
      <c r="G54" s="56">
        <v>10.1</v>
      </c>
      <c r="H54" s="56">
        <v>10.199999999999999</v>
      </c>
      <c r="I54" s="57">
        <v>5.7</v>
      </c>
      <c r="J54" s="56">
        <v>155.30000000000001</v>
      </c>
      <c r="K54" s="58" t="s">
        <v>67</v>
      </c>
      <c r="L54" s="56">
        <v>41.24</v>
      </c>
    </row>
    <row r="55" spans="1:12" ht="15">
      <c r="A55" s="22"/>
      <c r="B55" s="23"/>
      <c r="C55" s="24"/>
      <c r="D55" s="29" t="s">
        <v>33</v>
      </c>
      <c r="E55" s="55" t="s">
        <v>68</v>
      </c>
      <c r="F55" s="56">
        <v>200</v>
      </c>
      <c r="G55" s="56">
        <v>5.9</v>
      </c>
      <c r="H55" s="56">
        <v>7</v>
      </c>
      <c r="I55" s="57">
        <v>40.700000000000003</v>
      </c>
      <c r="J55" s="56">
        <v>249.5</v>
      </c>
      <c r="K55" s="58" t="s">
        <v>69</v>
      </c>
      <c r="L55" s="56">
        <v>11.14</v>
      </c>
    </row>
    <row r="56" spans="1:12" ht="15">
      <c r="A56" s="22"/>
      <c r="B56" s="23"/>
      <c r="C56" s="24"/>
      <c r="D56" s="29" t="s">
        <v>34</v>
      </c>
      <c r="E56" s="55" t="s">
        <v>70</v>
      </c>
      <c r="F56" s="56">
        <v>200</v>
      </c>
      <c r="G56" s="56">
        <v>1</v>
      </c>
      <c r="H56" s="56">
        <v>0.1</v>
      </c>
      <c r="I56" s="57">
        <v>15.6</v>
      </c>
      <c r="J56" s="56">
        <v>66.900000000000006</v>
      </c>
      <c r="K56" s="58" t="s">
        <v>71</v>
      </c>
      <c r="L56" s="56">
        <v>13.31</v>
      </c>
    </row>
    <row r="57" spans="1:12" ht="15">
      <c r="A57" s="22"/>
      <c r="B57" s="23"/>
      <c r="C57" s="24"/>
      <c r="D57" s="29" t="s">
        <v>35</v>
      </c>
      <c r="E57" s="55" t="s">
        <v>49</v>
      </c>
      <c r="F57" s="56">
        <v>60</v>
      </c>
      <c r="G57" s="56">
        <v>4.5999999999999996</v>
      </c>
      <c r="H57" s="56">
        <v>0.5</v>
      </c>
      <c r="I57" s="57">
        <v>29.5</v>
      </c>
      <c r="J57" s="56">
        <v>140.6</v>
      </c>
      <c r="K57" s="58" t="s">
        <v>50</v>
      </c>
      <c r="L57" s="56">
        <v>4.68</v>
      </c>
    </row>
    <row r="58" spans="1:12" ht="15">
      <c r="A58" s="22"/>
      <c r="B58" s="23"/>
      <c r="C58" s="24"/>
      <c r="D58" s="29" t="s">
        <v>36</v>
      </c>
      <c r="E58" s="55"/>
      <c r="F58" s="56"/>
      <c r="G58" s="56"/>
      <c r="H58" s="56"/>
      <c r="I58" s="57"/>
      <c r="J58" s="56"/>
      <c r="K58" s="58"/>
      <c r="L58" s="56"/>
    </row>
    <row r="59" spans="1:12" ht="15">
      <c r="A59" s="22"/>
      <c r="B59" s="23"/>
      <c r="C59" s="24"/>
      <c r="D59" s="25"/>
      <c r="E59" s="55"/>
      <c r="F59" s="56"/>
      <c r="G59" s="56"/>
      <c r="H59" s="56"/>
      <c r="I59" s="57"/>
      <c r="J59" s="56"/>
      <c r="K59" s="58"/>
      <c r="L59" s="56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810</v>
      </c>
      <c r="G61" s="35">
        <f t="shared" ref="G61:J61" si="8">SUM(G52:G60)</f>
        <v>27.9</v>
      </c>
      <c r="H61" s="35">
        <f t="shared" si="8"/>
        <v>23.6</v>
      </c>
      <c r="I61" s="35">
        <f t="shared" si="8"/>
        <v>106.6</v>
      </c>
      <c r="J61" s="35">
        <f t="shared" si="8"/>
        <v>750.5</v>
      </c>
      <c r="K61" s="36"/>
      <c r="L61" s="35">
        <f t="shared" ref="L61" si="9">SUM(L52:L60)</f>
        <v>92.1</v>
      </c>
    </row>
    <row r="62" spans="1:12" ht="15.75" customHeight="1" thickBot="1">
      <c r="A62" s="40">
        <f>A44</f>
        <v>1</v>
      </c>
      <c r="B62" s="41">
        <f>B44</f>
        <v>3</v>
      </c>
      <c r="C62" s="72" t="s">
        <v>37</v>
      </c>
      <c r="D62" s="73"/>
      <c r="E62" s="42"/>
      <c r="F62" s="43">
        <f>F51+F61</f>
        <v>810</v>
      </c>
      <c r="G62" s="43">
        <f>G51+G61</f>
        <v>27.9</v>
      </c>
      <c r="H62" s="43">
        <f>H51+H61</f>
        <v>23.6</v>
      </c>
      <c r="I62" s="43">
        <f>I51+I61</f>
        <v>106.6</v>
      </c>
      <c r="J62" s="43">
        <f t="shared" ref="J62:L62" si="10">J51+J61</f>
        <v>750.5</v>
      </c>
      <c r="K62" s="43"/>
      <c r="L62" s="43">
        <f t="shared" si="10"/>
        <v>92.1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.75" thickBot="1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 t="shared" ref="J70:L70" si="11">SUM(J63:J69)</f>
        <v>0</v>
      </c>
      <c r="K70" s="36"/>
      <c r="L70" s="35">
        <f t="shared" si="11"/>
        <v>0</v>
      </c>
    </row>
    <row r="71" spans="1:12" ht="15.75" thickBot="1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0"/>
      <c r="F71" s="51"/>
      <c r="G71" s="51"/>
      <c r="H71" s="51"/>
      <c r="I71" s="60"/>
      <c r="J71" s="51"/>
      <c r="K71" s="54"/>
      <c r="L71" s="61"/>
    </row>
    <row r="72" spans="1:12" ht="15">
      <c r="A72" s="22"/>
      <c r="B72" s="23"/>
      <c r="C72" s="24"/>
      <c r="D72" s="29" t="s">
        <v>31</v>
      </c>
      <c r="E72" s="50" t="s">
        <v>72</v>
      </c>
      <c r="F72" s="52">
        <v>200</v>
      </c>
      <c r="G72" s="52">
        <v>6.5</v>
      </c>
      <c r="H72" s="52">
        <v>2.8</v>
      </c>
      <c r="I72" s="53">
        <v>14.9</v>
      </c>
      <c r="J72" s="52">
        <v>110.9</v>
      </c>
      <c r="K72" s="54" t="s">
        <v>73</v>
      </c>
      <c r="L72" s="52">
        <v>5.33</v>
      </c>
    </row>
    <row r="73" spans="1:12" ht="15">
      <c r="A73" s="22"/>
      <c r="B73" s="23"/>
      <c r="C73" s="24"/>
      <c r="D73" s="29" t="s">
        <v>32</v>
      </c>
      <c r="E73" s="55"/>
      <c r="F73" s="56"/>
      <c r="G73" s="56"/>
      <c r="H73" s="56"/>
      <c r="I73" s="57"/>
      <c r="J73" s="56"/>
      <c r="K73" s="58"/>
      <c r="L73" s="62"/>
    </row>
    <row r="74" spans="1:12" ht="15">
      <c r="A74" s="22"/>
      <c r="B74" s="23"/>
      <c r="C74" s="24"/>
      <c r="D74" s="29" t="s">
        <v>33</v>
      </c>
      <c r="E74" s="55" t="s">
        <v>74</v>
      </c>
      <c r="F74" s="56">
        <v>250</v>
      </c>
      <c r="G74" s="56">
        <v>27.5</v>
      </c>
      <c r="H74" s="56">
        <v>27.5</v>
      </c>
      <c r="I74" s="57">
        <v>16.7</v>
      </c>
      <c r="J74" s="56">
        <v>424.3</v>
      </c>
      <c r="K74" s="58" t="s">
        <v>75</v>
      </c>
      <c r="L74" s="56">
        <v>49.69</v>
      </c>
    </row>
    <row r="75" spans="1:12" ht="15">
      <c r="A75" s="22"/>
      <c r="B75" s="23"/>
      <c r="C75" s="24"/>
      <c r="D75" s="29" t="s">
        <v>34</v>
      </c>
      <c r="E75" s="55" t="s">
        <v>76</v>
      </c>
      <c r="F75" s="56">
        <v>200</v>
      </c>
      <c r="G75" s="56">
        <v>4.7</v>
      </c>
      <c r="H75" s="56">
        <v>3.5</v>
      </c>
      <c r="I75" s="57">
        <v>12.5</v>
      </c>
      <c r="J75" s="56">
        <v>100.4</v>
      </c>
      <c r="K75" s="58" t="s">
        <v>77</v>
      </c>
      <c r="L75" s="56">
        <v>20.94</v>
      </c>
    </row>
    <row r="76" spans="1:12" ht="15">
      <c r="A76" s="22"/>
      <c r="B76" s="23"/>
      <c r="C76" s="24"/>
      <c r="D76" s="29" t="s">
        <v>35</v>
      </c>
      <c r="E76" s="55" t="s">
        <v>49</v>
      </c>
      <c r="F76" s="56">
        <v>70</v>
      </c>
      <c r="G76" s="56">
        <v>5.3</v>
      </c>
      <c r="H76" s="56">
        <v>0.6</v>
      </c>
      <c r="I76" s="57">
        <v>34.4</v>
      </c>
      <c r="J76" s="56">
        <v>164.1</v>
      </c>
      <c r="K76" s="58" t="s">
        <v>50</v>
      </c>
      <c r="L76" s="56">
        <v>5.46</v>
      </c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56"/>
      <c r="F78" s="56"/>
      <c r="G78" s="56"/>
      <c r="H78" s="57"/>
      <c r="I78" s="56"/>
      <c r="J78" s="58"/>
      <c r="K78" s="56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720</v>
      </c>
      <c r="G80" s="35">
        <f t="shared" ref="G80:J80" si="12">SUM(G71:G79)</f>
        <v>44</v>
      </c>
      <c r="H80" s="35">
        <f t="shared" si="12"/>
        <v>34.4</v>
      </c>
      <c r="I80" s="35">
        <f t="shared" si="12"/>
        <v>78.5</v>
      </c>
      <c r="J80" s="35">
        <f t="shared" si="12"/>
        <v>799.7</v>
      </c>
      <c r="K80" s="36"/>
      <c r="L80" s="35">
        <f t="shared" ref="L80" si="13">SUM(L71:L79)</f>
        <v>81.419999999999987</v>
      </c>
    </row>
    <row r="81" spans="1:12" ht="15.75" customHeight="1" thickBot="1">
      <c r="A81" s="40">
        <f>A63</f>
        <v>1</v>
      </c>
      <c r="B81" s="41">
        <f>B63</f>
        <v>4</v>
      </c>
      <c r="C81" s="72" t="s">
        <v>37</v>
      </c>
      <c r="D81" s="73"/>
      <c r="E81" s="42"/>
      <c r="F81" s="43">
        <f>F70+F80</f>
        <v>720</v>
      </c>
      <c r="G81" s="43">
        <f>G70+G80</f>
        <v>44</v>
      </c>
      <c r="H81" s="43">
        <f>H70+H80</f>
        <v>34.4</v>
      </c>
      <c r="I81" s="43">
        <f>I70+I80</f>
        <v>78.5</v>
      </c>
      <c r="J81" s="43">
        <f t="shared" ref="J81:L81" si="14">J70+J80</f>
        <v>799.7</v>
      </c>
      <c r="K81" s="43"/>
      <c r="L81" s="43">
        <f t="shared" si="14"/>
        <v>81.419999999999987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 t="shared" ref="J89:L89" si="15">SUM(J82:J88)</f>
        <v>0</v>
      </c>
      <c r="K89" s="36"/>
      <c r="L89" s="35">
        <f t="shared" si="15"/>
        <v>0</v>
      </c>
    </row>
    <row r="90" spans="1:12" ht="15.75" thickBot="1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66" t="s">
        <v>78</v>
      </c>
      <c r="F90" s="56">
        <v>100</v>
      </c>
      <c r="G90" s="56">
        <v>1.9</v>
      </c>
      <c r="H90" s="56">
        <v>8.9</v>
      </c>
      <c r="I90" s="57">
        <v>7.7</v>
      </c>
      <c r="J90" s="56">
        <v>118.5</v>
      </c>
      <c r="K90" s="58" t="s">
        <v>50</v>
      </c>
      <c r="L90" s="56">
        <v>17.2</v>
      </c>
    </row>
    <row r="91" spans="1:12" ht="15">
      <c r="A91" s="22"/>
      <c r="B91" s="23"/>
      <c r="C91" s="24"/>
      <c r="D91" s="29" t="s">
        <v>31</v>
      </c>
      <c r="E91" s="67" t="s">
        <v>79</v>
      </c>
      <c r="F91" s="52">
        <v>200</v>
      </c>
      <c r="G91" s="52">
        <v>4.7</v>
      </c>
      <c r="H91" s="52">
        <v>5.6</v>
      </c>
      <c r="I91" s="53">
        <v>5.7</v>
      </c>
      <c r="J91" s="52">
        <v>92.2</v>
      </c>
      <c r="K91" s="54" t="s">
        <v>80</v>
      </c>
      <c r="L91" s="52">
        <v>10.97</v>
      </c>
    </row>
    <row r="92" spans="1:12" ht="15">
      <c r="A92" s="22"/>
      <c r="B92" s="23"/>
      <c r="C92" s="24"/>
      <c r="D92" s="29" t="s">
        <v>32</v>
      </c>
      <c r="E92" s="66" t="s">
        <v>124</v>
      </c>
      <c r="F92" s="56">
        <v>90</v>
      </c>
      <c r="G92" s="56">
        <v>15.1</v>
      </c>
      <c r="H92" s="56">
        <v>14.03</v>
      </c>
      <c r="I92" s="57">
        <v>6</v>
      </c>
      <c r="J92" s="56">
        <v>212.8</v>
      </c>
      <c r="K92" s="58" t="s">
        <v>113</v>
      </c>
      <c r="L92" s="56">
        <v>41.23</v>
      </c>
    </row>
    <row r="93" spans="1:12" ht="15">
      <c r="A93" s="22"/>
      <c r="B93" s="23"/>
      <c r="C93" s="24"/>
      <c r="D93" s="29" t="s">
        <v>33</v>
      </c>
      <c r="E93" s="66" t="s">
        <v>82</v>
      </c>
      <c r="F93" s="56">
        <v>150</v>
      </c>
      <c r="G93" s="56">
        <v>7.4</v>
      </c>
      <c r="H93" s="56">
        <v>5.7</v>
      </c>
      <c r="I93" s="57">
        <v>32.299999999999997</v>
      </c>
      <c r="J93" s="56">
        <v>210.3</v>
      </c>
      <c r="K93" s="58" t="s">
        <v>83</v>
      </c>
      <c r="L93" s="56">
        <v>8.81</v>
      </c>
    </row>
    <row r="94" spans="1:12" ht="15">
      <c r="A94" s="22"/>
      <c r="B94" s="23"/>
      <c r="C94" s="24"/>
      <c r="D94" s="29" t="s">
        <v>34</v>
      </c>
      <c r="E94" s="66" t="s">
        <v>47</v>
      </c>
      <c r="F94" s="56">
        <v>200</v>
      </c>
      <c r="G94" s="56">
        <v>0.5</v>
      </c>
      <c r="H94" s="56">
        <v>0</v>
      </c>
      <c r="I94" s="57">
        <v>19.8</v>
      </c>
      <c r="J94" s="56">
        <v>81</v>
      </c>
      <c r="K94" s="58" t="s">
        <v>48</v>
      </c>
      <c r="L94" s="56">
        <v>6.44</v>
      </c>
    </row>
    <row r="95" spans="1:12" ht="15">
      <c r="A95" s="22"/>
      <c r="B95" s="23"/>
      <c r="C95" s="24"/>
      <c r="D95" s="29" t="s">
        <v>35</v>
      </c>
      <c r="E95" s="66" t="s">
        <v>49</v>
      </c>
      <c r="F95" s="56">
        <v>75</v>
      </c>
      <c r="G95" s="56">
        <v>5.7</v>
      </c>
      <c r="H95" s="56">
        <v>0.6</v>
      </c>
      <c r="I95" s="57">
        <v>36.9</v>
      </c>
      <c r="J95" s="56">
        <v>175.8</v>
      </c>
      <c r="K95" s="58" t="s">
        <v>50</v>
      </c>
      <c r="L95" s="56">
        <v>5.85</v>
      </c>
    </row>
    <row r="96" spans="1:12" ht="15">
      <c r="A96" s="22"/>
      <c r="B96" s="23"/>
      <c r="C96" s="24"/>
      <c r="D96" s="29" t="s">
        <v>36</v>
      </c>
      <c r="E96" s="66"/>
      <c r="F96" s="63"/>
      <c r="G96" s="63"/>
      <c r="H96" s="63"/>
      <c r="I96" s="64"/>
      <c r="J96" s="63"/>
      <c r="K96" s="58"/>
      <c r="L96" s="59"/>
    </row>
    <row r="97" spans="1:12" ht="15">
      <c r="A97" s="22"/>
      <c r="B97" s="23"/>
      <c r="C97" s="24"/>
      <c r="D97" s="25"/>
      <c r="E97" s="66"/>
      <c r="F97" s="56"/>
      <c r="G97" s="56"/>
      <c r="H97" s="56"/>
      <c r="I97" s="57"/>
      <c r="J97" s="56"/>
      <c r="K97" s="58"/>
      <c r="L97" s="56"/>
    </row>
    <row r="98" spans="1:12" ht="15">
      <c r="A98" s="22"/>
      <c r="B98" s="23"/>
      <c r="C98" s="24"/>
      <c r="D98" s="25"/>
      <c r="E98" s="68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815</v>
      </c>
      <c r="G99" s="35">
        <f t="shared" ref="G99:J99" si="16">SUM(G90:G98)</f>
        <v>35.300000000000004</v>
      </c>
      <c r="H99" s="35">
        <f t="shared" si="16"/>
        <v>34.830000000000005</v>
      </c>
      <c r="I99" s="35">
        <f t="shared" si="16"/>
        <v>108.4</v>
      </c>
      <c r="J99" s="35">
        <f t="shared" si="16"/>
        <v>890.59999999999991</v>
      </c>
      <c r="K99" s="36"/>
      <c r="L99" s="35">
        <f t="shared" ref="L99" si="17">SUM(L90:L98)</f>
        <v>90.5</v>
      </c>
    </row>
    <row r="100" spans="1:12" ht="15.75" customHeight="1" thickBot="1">
      <c r="A100" s="40">
        <f>A82</f>
        <v>1</v>
      </c>
      <c r="B100" s="41">
        <f>B82</f>
        <v>5</v>
      </c>
      <c r="C100" s="72" t="s">
        <v>37</v>
      </c>
      <c r="D100" s="73"/>
      <c r="E100" s="42"/>
      <c r="F100" s="43">
        <f>F89+F99</f>
        <v>815</v>
      </c>
      <c r="G100" s="43">
        <f>G89+G99</f>
        <v>35.300000000000004</v>
      </c>
      <c r="H100" s="43">
        <f>H89+H99</f>
        <v>34.830000000000005</v>
      </c>
      <c r="I100" s="43">
        <f>I89+I99</f>
        <v>108.4</v>
      </c>
      <c r="J100" s="43">
        <f t="shared" ref="J100:L100" si="18">J89+J99</f>
        <v>890.59999999999991</v>
      </c>
      <c r="K100" s="43"/>
      <c r="L100" s="43">
        <f t="shared" si="18"/>
        <v>90.5</v>
      </c>
    </row>
    <row r="101" spans="1:12" ht="15">
      <c r="A101" s="15">
        <v>1</v>
      </c>
      <c r="B101" s="16">
        <v>6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.75" thickBot="1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 t="shared" ref="G108:J108" si="19">SUM(G101:G107)</f>
        <v>0</v>
      </c>
      <c r="H108" s="35">
        <f t="shared" si="19"/>
        <v>0</v>
      </c>
      <c r="I108" s="35">
        <f t="shared" si="19"/>
        <v>0</v>
      </c>
      <c r="J108" s="35">
        <f t="shared" si="19"/>
        <v>0</v>
      </c>
      <c r="K108" s="36"/>
      <c r="L108" s="35">
        <f>SUM(L101:L107)</f>
        <v>0</v>
      </c>
    </row>
    <row r="109" spans="1:12" ht="15">
      <c r="A109" s="37">
        <f>A101</f>
        <v>1</v>
      </c>
      <c r="B109" s="38">
        <f>B101</f>
        <v>6</v>
      </c>
      <c r="C109" s="39" t="s">
        <v>29</v>
      </c>
      <c r="D109" s="29" t="s">
        <v>30</v>
      </c>
      <c r="E109" s="50" t="s">
        <v>84</v>
      </c>
      <c r="F109" s="52">
        <v>20</v>
      </c>
      <c r="G109" s="52">
        <v>4.5999999999999996</v>
      </c>
      <c r="H109" s="52">
        <v>5.9</v>
      </c>
      <c r="I109" s="53">
        <v>0</v>
      </c>
      <c r="J109" s="52">
        <v>71.7</v>
      </c>
      <c r="K109" s="54" t="s">
        <v>85</v>
      </c>
      <c r="L109" s="52">
        <v>15.83</v>
      </c>
    </row>
    <row r="110" spans="1:12" ht="15">
      <c r="A110" s="22"/>
      <c r="B110" s="23"/>
      <c r="C110" s="24"/>
      <c r="D110" s="29" t="s">
        <v>31</v>
      </c>
      <c r="E110" s="55" t="s">
        <v>86</v>
      </c>
      <c r="F110" s="56">
        <v>250</v>
      </c>
      <c r="G110" s="56">
        <v>10.4</v>
      </c>
      <c r="H110" s="56">
        <v>12.7</v>
      </c>
      <c r="I110" s="57">
        <v>47.1</v>
      </c>
      <c r="J110" s="56">
        <v>343.6</v>
      </c>
      <c r="K110" s="58" t="s">
        <v>87</v>
      </c>
      <c r="L110" s="56">
        <v>27.12</v>
      </c>
    </row>
    <row r="111" spans="1:12" ht="15">
      <c r="A111" s="22"/>
      <c r="B111" s="23"/>
      <c r="C111" s="24"/>
      <c r="D111" s="29" t="s">
        <v>32</v>
      </c>
      <c r="E111" s="55" t="s">
        <v>88</v>
      </c>
      <c r="F111" s="56">
        <v>160</v>
      </c>
      <c r="G111" s="56">
        <v>0.6</v>
      </c>
      <c r="H111" s="56">
        <v>0.6</v>
      </c>
      <c r="I111" s="57">
        <v>15.7</v>
      </c>
      <c r="J111" s="56">
        <v>71</v>
      </c>
      <c r="K111" s="58" t="s">
        <v>50</v>
      </c>
      <c r="L111" s="56">
        <v>23.2</v>
      </c>
    </row>
    <row r="112" spans="1:12" ht="15">
      <c r="A112" s="22"/>
      <c r="B112" s="23"/>
      <c r="C112" s="24"/>
      <c r="D112" s="29" t="s">
        <v>33</v>
      </c>
      <c r="E112" s="55"/>
      <c r="F112" s="56"/>
      <c r="G112" s="56"/>
      <c r="H112" s="56"/>
      <c r="I112" s="57"/>
      <c r="J112" s="56"/>
      <c r="K112" s="58"/>
      <c r="L112" s="56"/>
    </row>
    <row r="113" spans="1:12" ht="15">
      <c r="A113" s="22"/>
      <c r="B113" s="23"/>
      <c r="C113" s="24"/>
      <c r="D113" s="29" t="s">
        <v>34</v>
      </c>
      <c r="E113" s="55" t="s">
        <v>89</v>
      </c>
      <c r="F113" s="56">
        <v>200</v>
      </c>
      <c r="G113" s="56">
        <v>3.9</v>
      </c>
      <c r="H113" s="56">
        <v>2.9</v>
      </c>
      <c r="I113" s="57">
        <v>11.2</v>
      </c>
      <c r="J113" s="56">
        <v>86</v>
      </c>
      <c r="K113" s="58" t="s">
        <v>90</v>
      </c>
      <c r="L113" s="56">
        <v>14.47</v>
      </c>
    </row>
    <row r="114" spans="1:12" ht="15">
      <c r="A114" s="22"/>
      <c r="B114" s="23"/>
      <c r="C114" s="24"/>
      <c r="D114" s="29" t="s">
        <v>35</v>
      </c>
      <c r="E114" s="55" t="s">
        <v>49</v>
      </c>
      <c r="F114" s="56">
        <v>70</v>
      </c>
      <c r="G114" s="56">
        <v>5.3</v>
      </c>
      <c r="H114" s="56">
        <v>0.6</v>
      </c>
      <c r="I114" s="57">
        <v>34.4</v>
      </c>
      <c r="J114" s="56">
        <v>164.1</v>
      </c>
      <c r="K114" s="58" t="s">
        <v>50</v>
      </c>
      <c r="L114" s="56">
        <v>5.46</v>
      </c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700</v>
      </c>
      <c r="G118" s="35">
        <f t="shared" ref="G118:J118" si="20">SUM(G109:G117)</f>
        <v>24.8</v>
      </c>
      <c r="H118" s="35">
        <f t="shared" si="20"/>
        <v>22.700000000000003</v>
      </c>
      <c r="I118" s="35">
        <f t="shared" si="20"/>
        <v>108.4</v>
      </c>
      <c r="J118" s="35">
        <f t="shared" si="20"/>
        <v>736.4</v>
      </c>
      <c r="K118" s="36"/>
      <c r="L118" s="35">
        <v>86.08</v>
      </c>
    </row>
    <row r="119" spans="1:12" ht="15.75" customHeight="1" thickBot="1">
      <c r="A119" s="40">
        <f>A101</f>
        <v>1</v>
      </c>
      <c r="B119" s="41">
        <f>B101</f>
        <v>6</v>
      </c>
      <c r="C119" s="72" t="s">
        <v>37</v>
      </c>
      <c r="D119" s="73"/>
      <c r="E119" s="42"/>
      <c r="F119" s="43">
        <f>F108+F118</f>
        <v>700</v>
      </c>
      <c r="G119" s="43">
        <f t="shared" ref="G119:J119" si="21">G108+G118</f>
        <v>24.8</v>
      </c>
      <c r="H119" s="43">
        <f t="shared" si="21"/>
        <v>22.700000000000003</v>
      </c>
      <c r="I119" s="43">
        <f t="shared" si="21"/>
        <v>108.4</v>
      </c>
      <c r="J119" s="43">
        <f t="shared" si="21"/>
        <v>736.4</v>
      </c>
      <c r="K119" s="43"/>
      <c r="L119" s="43">
        <f>L108+L118</f>
        <v>86.08</v>
      </c>
    </row>
    <row r="120" spans="1:12" ht="15.75" thickBot="1">
      <c r="A120" s="44">
        <v>2</v>
      </c>
      <c r="B120" s="23">
        <v>1</v>
      </c>
      <c r="C120" s="17" t="s">
        <v>23</v>
      </c>
      <c r="D120" s="18" t="s">
        <v>24</v>
      </c>
      <c r="E120" s="65"/>
      <c r="F120" s="56"/>
      <c r="G120" s="56"/>
      <c r="H120" s="56"/>
      <c r="I120" s="57"/>
      <c r="J120" s="56"/>
      <c r="K120" s="58"/>
      <c r="L120" s="56"/>
    </row>
    <row r="121" spans="1:12" ht="15">
      <c r="A121" s="44"/>
      <c r="B121" s="23"/>
      <c r="C121" s="24"/>
      <c r="D121" s="25"/>
      <c r="E121" s="50"/>
      <c r="F121" s="52"/>
      <c r="G121" s="52"/>
      <c r="H121" s="52"/>
      <c r="I121" s="53"/>
      <c r="J121" s="52"/>
      <c r="K121" s="54"/>
      <c r="L121" s="52"/>
    </row>
    <row r="122" spans="1:12" ht="15">
      <c r="A122" s="44"/>
      <c r="B122" s="23"/>
      <c r="C122" s="24"/>
      <c r="D122" s="29" t="s">
        <v>25</v>
      </c>
      <c r="E122" s="55"/>
      <c r="F122" s="56"/>
      <c r="G122" s="56"/>
      <c r="H122" s="56"/>
      <c r="I122" s="57"/>
      <c r="J122" s="56"/>
      <c r="K122" s="58"/>
      <c r="L122" s="56"/>
    </row>
    <row r="123" spans="1:12" ht="15">
      <c r="A123" s="44"/>
      <c r="B123" s="23"/>
      <c r="C123" s="24"/>
      <c r="D123" s="29" t="s">
        <v>26</v>
      </c>
      <c r="E123" s="55"/>
      <c r="F123" s="56"/>
      <c r="G123" s="56"/>
      <c r="H123" s="56"/>
      <c r="I123" s="57"/>
      <c r="J123" s="56"/>
      <c r="K123" s="58"/>
      <c r="L123" s="56"/>
    </row>
    <row r="124" spans="1:12" ht="15">
      <c r="A124" s="44"/>
      <c r="B124" s="23"/>
      <c r="C124" s="24"/>
      <c r="D124" s="29" t="s">
        <v>27</v>
      </c>
      <c r="E124" s="55"/>
      <c r="F124" s="56"/>
      <c r="G124" s="56"/>
      <c r="H124" s="56"/>
      <c r="I124" s="57"/>
      <c r="J124" s="56"/>
      <c r="K124" s="58"/>
      <c r="L124" s="56"/>
    </row>
    <row r="125" spans="1:12" ht="15">
      <c r="A125" s="44"/>
      <c r="B125" s="23"/>
      <c r="C125" s="24"/>
      <c r="D125" s="25"/>
      <c r="E125" s="55"/>
      <c r="F125" s="56"/>
      <c r="G125" s="56"/>
      <c r="H125" s="56"/>
      <c r="I125" s="57"/>
      <c r="J125" s="56"/>
      <c r="K125" s="58"/>
      <c r="L125" s="56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 t="shared" ref="G127:J127" si="22">SUM(G120:G126)</f>
        <v>0</v>
      </c>
      <c r="H127" s="35">
        <f t="shared" si="22"/>
        <v>0</v>
      </c>
      <c r="I127" s="35">
        <f t="shared" si="22"/>
        <v>0</v>
      </c>
      <c r="J127" s="35">
        <f t="shared" si="22"/>
        <v>0</v>
      </c>
      <c r="K127" s="36"/>
      <c r="L127" s="35">
        <f>SUM(L120:L126)</f>
        <v>0</v>
      </c>
    </row>
    <row r="128" spans="1:12" ht="15.75" thickBot="1">
      <c r="A128" s="38">
        <f>A120</f>
        <v>2</v>
      </c>
      <c r="B128" s="38">
        <f>B120</f>
        <v>1</v>
      </c>
      <c r="C128" s="39" t="s">
        <v>29</v>
      </c>
      <c r="D128" s="29" t="s">
        <v>30</v>
      </c>
      <c r="E128" s="65" t="s">
        <v>112</v>
      </c>
      <c r="F128" s="56">
        <v>100</v>
      </c>
      <c r="G128" s="56">
        <v>1.9</v>
      </c>
      <c r="H128" s="56">
        <v>8.9</v>
      </c>
      <c r="I128" s="57">
        <v>7.7</v>
      </c>
      <c r="J128" s="56">
        <v>118.5</v>
      </c>
      <c r="K128" s="58" t="s">
        <v>50</v>
      </c>
      <c r="L128" s="56">
        <v>17.2</v>
      </c>
    </row>
    <row r="129" spans="1:12" ht="15">
      <c r="A129" s="44"/>
      <c r="B129" s="23"/>
      <c r="C129" s="24"/>
      <c r="D129" s="29" t="s">
        <v>31</v>
      </c>
      <c r="E129" s="50" t="s">
        <v>41</v>
      </c>
      <c r="F129" s="52">
        <v>200</v>
      </c>
      <c r="G129" s="52">
        <v>8.6</v>
      </c>
      <c r="H129" s="52">
        <v>6.1</v>
      </c>
      <c r="I129" s="53">
        <v>13.9</v>
      </c>
      <c r="J129" s="52">
        <v>144.9</v>
      </c>
      <c r="K129" s="54" t="s">
        <v>42</v>
      </c>
      <c r="L129" s="52">
        <v>24.22</v>
      </c>
    </row>
    <row r="130" spans="1:12" ht="15">
      <c r="A130" s="44"/>
      <c r="B130" s="23"/>
      <c r="C130" s="24"/>
      <c r="D130" s="29" t="s">
        <v>32</v>
      </c>
      <c r="E130" s="55" t="s">
        <v>81</v>
      </c>
      <c r="F130" s="56">
        <v>90</v>
      </c>
      <c r="G130" s="56">
        <v>17.2</v>
      </c>
      <c r="H130" s="56">
        <v>3.9</v>
      </c>
      <c r="I130" s="57">
        <v>12</v>
      </c>
      <c r="J130" s="56">
        <v>105.6</v>
      </c>
      <c r="K130" s="58" t="s">
        <v>113</v>
      </c>
      <c r="L130" s="56">
        <v>41.23</v>
      </c>
    </row>
    <row r="131" spans="1:12" ht="15">
      <c r="A131" s="44"/>
      <c r="B131" s="23"/>
      <c r="C131" s="24"/>
      <c r="D131" s="29" t="s">
        <v>33</v>
      </c>
      <c r="E131" s="55" t="s">
        <v>82</v>
      </c>
      <c r="F131" s="56">
        <v>150</v>
      </c>
      <c r="G131" s="56">
        <v>8.1999999999999993</v>
      </c>
      <c r="H131" s="56">
        <v>6.3</v>
      </c>
      <c r="I131" s="57">
        <v>35.9</v>
      </c>
      <c r="J131" s="56">
        <v>233.7</v>
      </c>
      <c r="K131" s="58" t="s">
        <v>83</v>
      </c>
      <c r="L131" s="56">
        <v>9.7899999999999991</v>
      </c>
    </row>
    <row r="132" spans="1:12" ht="15">
      <c r="A132" s="44"/>
      <c r="B132" s="23"/>
      <c r="C132" s="24"/>
      <c r="D132" s="29" t="s">
        <v>34</v>
      </c>
      <c r="E132" s="55" t="s">
        <v>114</v>
      </c>
      <c r="F132" s="56">
        <v>200</v>
      </c>
      <c r="G132" s="56">
        <v>0.5</v>
      </c>
      <c r="H132" s="56">
        <v>0</v>
      </c>
      <c r="I132" s="57">
        <v>12.7</v>
      </c>
      <c r="J132" s="56">
        <v>52.8</v>
      </c>
      <c r="K132" s="58" t="s">
        <v>50</v>
      </c>
      <c r="L132" s="56">
        <v>10.06</v>
      </c>
    </row>
    <row r="133" spans="1:12" ht="15">
      <c r="A133" s="44"/>
      <c r="B133" s="23"/>
      <c r="C133" s="24"/>
      <c r="D133" s="29" t="s">
        <v>35</v>
      </c>
      <c r="E133" s="55" t="s">
        <v>49</v>
      </c>
      <c r="F133" s="56">
        <v>70</v>
      </c>
      <c r="G133" s="56">
        <v>5.3</v>
      </c>
      <c r="H133" s="56">
        <v>0.6</v>
      </c>
      <c r="I133" s="57">
        <v>34.4</v>
      </c>
      <c r="J133" s="56">
        <v>164.1</v>
      </c>
      <c r="K133" s="58" t="s">
        <v>50</v>
      </c>
      <c r="L133" s="56">
        <v>5.46</v>
      </c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55"/>
      <c r="F135" s="56"/>
      <c r="G135" s="56"/>
      <c r="H135" s="56"/>
      <c r="I135" s="57"/>
      <c r="J135" s="56"/>
      <c r="K135" s="58"/>
      <c r="L135" s="56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810</v>
      </c>
      <c r="G137" s="35">
        <f t="shared" ref="G137:J137" si="23">SUM(G128:G136)</f>
        <v>41.699999999999996</v>
      </c>
      <c r="H137" s="35">
        <f t="shared" si="23"/>
        <v>25.8</v>
      </c>
      <c r="I137" s="35">
        <f t="shared" si="23"/>
        <v>116.6</v>
      </c>
      <c r="J137" s="35">
        <f t="shared" si="23"/>
        <v>819.6</v>
      </c>
      <c r="K137" s="36"/>
      <c r="L137" s="35">
        <f>SUM(L128:L136)</f>
        <v>107.96</v>
      </c>
    </row>
    <row r="138" spans="1:12" ht="15.75" thickBot="1">
      <c r="A138" s="46">
        <f>A120</f>
        <v>2</v>
      </c>
      <c r="B138" s="46">
        <f>B120</f>
        <v>1</v>
      </c>
      <c r="C138" s="72" t="s">
        <v>37</v>
      </c>
      <c r="D138" s="73"/>
      <c r="E138" s="42"/>
      <c r="F138" s="43">
        <f>F127+F137</f>
        <v>810</v>
      </c>
      <c r="G138" s="43">
        <f>G127+G137</f>
        <v>41.699999999999996</v>
      </c>
      <c r="H138" s="43">
        <f>H127+H137</f>
        <v>25.8</v>
      </c>
      <c r="I138" s="43">
        <f>I127+I137</f>
        <v>116.6</v>
      </c>
      <c r="J138" s="43">
        <f t="shared" ref="J138:L138" si="24">J127+J137</f>
        <v>819.6</v>
      </c>
      <c r="K138" s="43"/>
      <c r="L138" s="43">
        <f t="shared" si="24"/>
        <v>107.96</v>
      </c>
    </row>
    <row r="139" spans="1:12" ht="15">
      <c r="A139" s="15">
        <v>2</v>
      </c>
      <c r="B139" s="16">
        <v>2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.75" thickBot="1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 t="shared" ref="G146:J146" si="25">SUM(G139:G145)</f>
        <v>0</v>
      </c>
      <c r="H146" s="35">
        <f t="shared" si="25"/>
        <v>0</v>
      </c>
      <c r="I146" s="35">
        <f t="shared" si="25"/>
        <v>0</v>
      </c>
      <c r="J146" s="35">
        <f t="shared" si="25"/>
        <v>0</v>
      </c>
      <c r="K146" s="36"/>
      <c r="L146" s="35">
        <f>SUM(L139:L145)</f>
        <v>0</v>
      </c>
    </row>
    <row r="147" spans="1:12" ht="15">
      <c r="A147" s="37">
        <f>A139</f>
        <v>2</v>
      </c>
      <c r="B147" s="38">
        <f>B139</f>
        <v>2</v>
      </c>
      <c r="C147" s="39" t="s">
        <v>29</v>
      </c>
      <c r="D147" s="29" t="s">
        <v>30</v>
      </c>
      <c r="E147" s="50" t="s">
        <v>99</v>
      </c>
      <c r="F147" s="52">
        <v>60</v>
      </c>
      <c r="G147" s="52">
        <v>1.7</v>
      </c>
      <c r="H147" s="52">
        <v>4</v>
      </c>
      <c r="I147" s="53">
        <v>1.7</v>
      </c>
      <c r="J147" s="51">
        <v>50</v>
      </c>
      <c r="K147" s="54" t="s">
        <v>100</v>
      </c>
      <c r="L147" s="52">
        <v>7.39</v>
      </c>
    </row>
    <row r="148" spans="1:12" ht="15">
      <c r="A148" s="22"/>
      <c r="B148" s="23"/>
      <c r="C148" s="24"/>
      <c r="D148" s="29" t="s">
        <v>31</v>
      </c>
      <c r="E148" s="55" t="s">
        <v>101</v>
      </c>
      <c r="F148" s="56">
        <v>200</v>
      </c>
      <c r="G148" s="56">
        <v>6.8</v>
      </c>
      <c r="H148" s="56">
        <v>4.5999999999999996</v>
      </c>
      <c r="I148" s="57">
        <v>14.4</v>
      </c>
      <c r="J148" s="56">
        <v>125.9</v>
      </c>
      <c r="K148" s="58" t="s">
        <v>102</v>
      </c>
      <c r="L148" s="56">
        <v>5.92</v>
      </c>
    </row>
    <row r="149" spans="1:12" ht="15">
      <c r="A149" s="22"/>
      <c r="B149" s="23"/>
      <c r="C149" s="24"/>
      <c r="D149" s="29" t="s">
        <v>32</v>
      </c>
      <c r="E149" s="55" t="s">
        <v>103</v>
      </c>
      <c r="F149" s="56">
        <v>250</v>
      </c>
      <c r="G149" s="56">
        <v>20.100000000000001</v>
      </c>
      <c r="H149" s="56">
        <v>18.8</v>
      </c>
      <c r="I149" s="57">
        <v>17.2</v>
      </c>
      <c r="J149" s="56">
        <v>317.89999999999998</v>
      </c>
      <c r="K149" s="58" t="s">
        <v>104</v>
      </c>
      <c r="L149" s="56">
        <v>47.39</v>
      </c>
    </row>
    <row r="150" spans="1:12" ht="15">
      <c r="A150" s="22"/>
      <c r="B150" s="23"/>
      <c r="C150" s="24"/>
      <c r="D150" s="29" t="s">
        <v>33</v>
      </c>
      <c r="E150" s="55"/>
      <c r="F150" s="56"/>
      <c r="G150" s="56"/>
      <c r="H150" s="56"/>
      <c r="I150" s="57"/>
      <c r="J150" s="56"/>
      <c r="K150" s="58"/>
      <c r="L150" s="56"/>
    </row>
    <row r="151" spans="1:12" ht="15">
      <c r="A151" s="22"/>
      <c r="B151" s="23"/>
      <c r="C151" s="24"/>
      <c r="D151" s="29" t="s">
        <v>34</v>
      </c>
      <c r="E151" s="55" t="s">
        <v>76</v>
      </c>
      <c r="F151" s="56">
        <v>200</v>
      </c>
      <c r="G151" s="56">
        <v>4.7</v>
      </c>
      <c r="H151" s="56">
        <v>3.5</v>
      </c>
      <c r="I151" s="57">
        <v>12.5</v>
      </c>
      <c r="J151" s="56">
        <v>100.4</v>
      </c>
      <c r="K151" s="58" t="s">
        <v>77</v>
      </c>
      <c r="L151" s="56">
        <v>20.94</v>
      </c>
    </row>
    <row r="152" spans="1:12" ht="15">
      <c r="A152" s="22"/>
      <c r="B152" s="23"/>
      <c r="C152" s="24"/>
      <c r="D152" s="29" t="s">
        <v>35</v>
      </c>
      <c r="E152" s="55" t="s">
        <v>49</v>
      </c>
      <c r="F152" s="56">
        <v>70</v>
      </c>
      <c r="G152" s="56">
        <v>5.3</v>
      </c>
      <c r="H152" s="56">
        <v>0.6</v>
      </c>
      <c r="I152" s="57">
        <v>34.4</v>
      </c>
      <c r="J152" s="56">
        <v>164.1</v>
      </c>
      <c r="K152" s="58" t="s">
        <v>50</v>
      </c>
      <c r="L152" s="56">
        <v>5.46</v>
      </c>
    </row>
    <row r="153" spans="1:12" ht="1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780</v>
      </c>
      <c r="G156" s="35">
        <f t="shared" ref="G156:J156" si="26">SUM(G147:G155)</f>
        <v>38.6</v>
      </c>
      <c r="H156" s="35">
        <f t="shared" si="26"/>
        <v>31.5</v>
      </c>
      <c r="I156" s="35">
        <f t="shared" si="26"/>
        <v>80.199999999999989</v>
      </c>
      <c r="J156" s="35">
        <f t="shared" si="26"/>
        <v>758.3</v>
      </c>
      <c r="K156" s="36"/>
      <c r="L156" s="35">
        <v>87.1</v>
      </c>
    </row>
    <row r="157" spans="1:12" ht="15.75" thickBot="1">
      <c r="A157" s="40">
        <f>A139</f>
        <v>2</v>
      </c>
      <c r="B157" s="41">
        <f>B139</f>
        <v>2</v>
      </c>
      <c r="C157" s="72" t="s">
        <v>37</v>
      </c>
      <c r="D157" s="73"/>
      <c r="E157" s="42"/>
      <c r="F157" s="43">
        <f>F146+F156</f>
        <v>780</v>
      </c>
      <c r="G157" s="43">
        <f>G146+G156</f>
        <v>38.6</v>
      </c>
      <c r="H157" s="43">
        <f>H146+H156</f>
        <v>31.5</v>
      </c>
      <c r="I157" s="43">
        <f>I146+I156</f>
        <v>80.199999999999989</v>
      </c>
      <c r="J157" s="43">
        <f t="shared" ref="J157:L157" si="27">J146+J156</f>
        <v>758.3</v>
      </c>
      <c r="K157" s="43"/>
      <c r="L157" s="43">
        <f t="shared" si="27"/>
        <v>87.1</v>
      </c>
    </row>
    <row r="158" spans="1:12" ht="15">
      <c r="A158" s="15">
        <v>2</v>
      </c>
      <c r="B158" s="16">
        <v>3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.75" thickBot="1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 t="shared" ref="G165:J165" si="28">SUM(G158:G164)</f>
        <v>0</v>
      </c>
      <c r="H165" s="35">
        <f t="shared" si="28"/>
        <v>0</v>
      </c>
      <c r="I165" s="35">
        <f t="shared" si="28"/>
        <v>0</v>
      </c>
      <c r="J165" s="35">
        <f t="shared" si="28"/>
        <v>0</v>
      </c>
      <c r="K165" s="36"/>
      <c r="L165" s="35">
        <f>SUM(L158:L164)</f>
        <v>0</v>
      </c>
    </row>
    <row r="166" spans="1:12" ht="15">
      <c r="A166" s="37">
        <f>A158</f>
        <v>2</v>
      </c>
      <c r="B166" s="38">
        <f>B158</f>
        <v>3</v>
      </c>
      <c r="C166" s="39" t="s">
        <v>29</v>
      </c>
      <c r="D166" s="29" t="s">
        <v>30</v>
      </c>
      <c r="E166" s="50" t="s">
        <v>51</v>
      </c>
      <c r="F166" s="52">
        <v>60</v>
      </c>
      <c r="G166" s="52">
        <v>0.7</v>
      </c>
      <c r="H166" s="52">
        <v>0.1</v>
      </c>
      <c r="I166" s="53">
        <v>2.2999999999999998</v>
      </c>
      <c r="J166" s="52">
        <v>12.8</v>
      </c>
      <c r="K166" s="54" t="s">
        <v>52</v>
      </c>
      <c r="L166" s="52">
        <v>10.85</v>
      </c>
    </row>
    <row r="167" spans="1:12" ht="15">
      <c r="A167" s="22"/>
      <c r="B167" s="23"/>
      <c r="C167" s="24"/>
      <c r="D167" s="29" t="s">
        <v>31</v>
      </c>
      <c r="E167" s="55" t="s">
        <v>53</v>
      </c>
      <c r="F167" s="56">
        <v>200</v>
      </c>
      <c r="G167" s="56">
        <v>4.7</v>
      </c>
      <c r="H167" s="56">
        <v>5.7</v>
      </c>
      <c r="I167" s="57">
        <v>10.1</v>
      </c>
      <c r="J167" s="56">
        <v>110.4</v>
      </c>
      <c r="K167" s="58" t="s">
        <v>54</v>
      </c>
      <c r="L167" s="56">
        <v>11.85</v>
      </c>
    </row>
    <row r="168" spans="1:12" ht="15">
      <c r="A168" s="22"/>
      <c r="B168" s="23"/>
      <c r="C168" s="24"/>
      <c r="D168" s="29" t="s">
        <v>32</v>
      </c>
      <c r="E168" s="55" t="s">
        <v>105</v>
      </c>
      <c r="F168" s="56">
        <v>90</v>
      </c>
      <c r="G168" s="56">
        <v>13</v>
      </c>
      <c r="H168" s="56">
        <v>9</v>
      </c>
      <c r="I168" s="57">
        <v>5</v>
      </c>
      <c r="J168" s="56">
        <v>153.5</v>
      </c>
      <c r="K168" s="58" t="s">
        <v>106</v>
      </c>
      <c r="L168" s="56">
        <v>23.52</v>
      </c>
    </row>
    <row r="169" spans="1:12" ht="15">
      <c r="A169" s="22"/>
      <c r="B169" s="23"/>
      <c r="C169" s="24"/>
      <c r="D169" s="29" t="s">
        <v>33</v>
      </c>
      <c r="E169" s="55" t="s">
        <v>107</v>
      </c>
      <c r="F169" s="56">
        <v>150</v>
      </c>
      <c r="G169" s="56">
        <v>3.5</v>
      </c>
      <c r="H169" s="56">
        <v>4.8</v>
      </c>
      <c r="I169" s="57">
        <v>35</v>
      </c>
      <c r="J169" s="56">
        <v>196.8</v>
      </c>
      <c r="K169" s="58" t="s">
        <v>108</v>
      </c>
      <c r="L169" s="56">
        <v>10.09</v>
      </c>
    </row>
    <row r="170" spans="1:12" ht="15">
      <c r="A170" s="22"/>
      <c r="B170" s="23"/>
      <c r="C170" s="24"/>
      <c r="D170" s="29" t="s">
        <v>34</v>
      </c>
      <c r="E170" s="55" t="s">
        <v>47</v>
      </c>
      <c r="F170" s="56">
        <v>200</v>
      </c>
      <c r="G170" s="56">
        <v>0.5</v>
      </c>
      <c r="H170" s="56">
        <v>0</v>
      </c>
      <c r="I170" s="57">
        <v>19.8</v>
      </c>
      <c r="J170" s="56">
        <v>81</v>
      </c>
      <c r="K170" s="58" t="s">
        <v>48</v>
      </c>
      <c r="L170" s="56">
        <v>6.44</v>
      </c>
    </row>
    <row r="171" spans="1:12" ht="15">
      <c r="A171" s="22"/>
      <c r="B171" s="23"/>
      <c r="C171" s="24"/>
      <c r="D171" s="29" t="s">
        <v>35</v>
      </c>
      <c r="E171" s="55" t="s">
        <v>49</v>
      </c>
      <c r="F171" s="56">
        <v>70</v>
      </c>
      <c r="G171" s="56">
        <v>5.3</v>
      </c>
      <c r="H171" s="56">
        <v>0.6</v>
      </c>
      <c r="I171" s="57">
        <v>34.4</v>
      </c>
      <c r="J171" s="56">
        <v>164.1</v>
      </c>
      <c r="K171" s="58" t="s">
        <v>50</v>
      </c>
      <c r="L171" s="56">
        <v>5.46</v>
      </c>
    </row>
    <row r="172" spans="1:12" ht="15">
      <c r="A172" s="22"/>
      <c r="B172" s="23"/>
      <c r="C172" s="24"/>
      <c r="D172" s="29" t="s">
        <v>36</v>
      </c>
      <c r="E172" s="55" t="s">
        <v>109</v>
      </c>
      <c r="F172" s="56">
        <v>100</v>
      </c>
      <c r="G172" s="56">
        <v>0.4</v>
      </c>
      <c r="H172" s="56">
        <v>0.3</v>
      </c>
      <c r="I172" s="57">
        <v>10.3</v>
      </c>
      <c r="J172" s="56">
        <v>45.5</v>
      </c>
      <c r="K172" s="58" t="s">
        <v>50</v>
      </c>
      <c r="L172" s="56">
        <v>23.5</v>
      </c>
    </row>
    <row r="173" spans="1:12" ht="15">
      <c r="A173" s="22"/>
      <c r="B173" s="23"/>
      <c r="C173" s="24"/>
      <c r="D173" s="25"/>
      <c r="E173" s="55"/>
      <c r="F173" s="56"/>
      <c r="G173" s="56"/>
      <c r="H173" s="56"/>
      <c r="I173" s="57"/>
      <c r="J173" s="56"/>
      <c r="K173" s="58"/>
      <c r="L173" s="56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870</v>
      </c>
      <c r="G175" s="35">
        <f t="shared" ref="G175:L175" si="29">SUM(G166:G174)</f>
        <v>28.099999999999998</v>
      </c>
      <c r="H175" s="35">
        <f t="shared" si="29"/>
        <v>20.500000000000004</v>
      </c>
      <c r="I175" s="35">
        <f t="shared" si="29"/>
        <v>116.89999999999999</v>
      </c>
      <c r="J175" s="35">
        <f t="shared" si="29"/>
        <v>764.1</v>
      </c>
      <c r="K175" s="36"/>
      <c r="L175" s="35">
        <f t="shared" si="29"/>
        <v>91.71</v>
      </c>
    </row>
    <row r="176" spans="1:12" ht="15.75" thickBot="1">
      <c r="A176" s="40">
        <f>A158</f>
        <v>2</v>
      </c>
      <c r="B176" s="41">
        <f>B158</f>
        <v>3</v>
      </c>
      <c r="C176" s="72" t="s">
        <v>37</v>
      </c>
      <c r="D176" s="73"/>
      <c r="E176" s="42"/>
      <c r="F176" s="43">
        <f>F165+F175</f>
        <v>870</v>
      </c>
      <c r="G176" s="43">
        <f>G165+G175</f>
        <v>28.099999999999998</v>
      </c>
      <c r="H176" s="43">
        <f>H165+H175</f>
        <v>20.500000000000004</v>
      </c>
      <c r="I176" s="43">
        <f>I165+I175</f>
        <v>116.89999999999999</v>
      </c>
      <c r="J176" s="43">
        <f t="shared" ref="J176:L176" si="30">J165+J175</f>
        <v>764.1</v>
      </c>
      <c r="K176" s="43"/>
      <c r="L176" s="43">
        <f t="shared" si="30"/>
        <v>91.71</v>
      </c>
    </row>
    <row r="177" spans="1:12" ht="15">
      <c r="A177" s="15">
        <v>2</v>
      </c>
      <c r="B177" s="16">
        <v>4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thickBot="1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 t="shared" ref="G184:J184" si="31">SUM(G177:G183)</f>
        <v>0</v>
      </c>
      <c r="H184" s="35">
        <f t="shared" si="31"/>
        <v>0</v>
      </c>
      <c r="I184" s="35">
        <f t="shared" si="31"/>
        <v>0</v>
      </c>
      <c r="J184" s="35">
        <f t="shared" si="31"/>
        <v>0</v>
      </c>
      <c r="K184" s="36"/>
      <c r="L184" s="35">
        <f>SUM(L177:L183)</f>
        <v>0</v>
      </c>
    </row>
    <row r="185" spans="1:12" ht="15">
      <c r="A185" s="37">
        <f>A177</f>
        <v>2</v>
      </c>
      <c r="B185" s="38">
        <f>B177</f>
        <v>4</v>
      </c>
      <c r="C185" s="39" t="s">
        <v>29</v>
      </c>
      <c r="D185" s="29" t="s">
        <v>30</v>
      </c>
      <c r="E185" s="50" t="s">
        <v>39</v>
      </c>
      <c r="F185" s="52">
        <v>60</v>
      </c>
      <c r="G185" s="52">
        <v>1.2</v>
      </c>
      <c r="H185" s="52">
        <v>0.2</v>
      </c>
      <c r="I185" s="53">
        <v>6.1</v>
      </c>
      <c r="J185" s="52">
        <v>31.3</v>
      </c>
      <c r="K185" s="54" t="s">
        <v>40</v>
      </c>
      <c r="L185" s="52">
        <v>9</v>
      </c>
    </row>
    <row r="186" spans="1:12" ht="15">
      <c r="A186" s="22"/>
      <c r="B186" s="23"/>
      <c r="C186" s="24"/>
      <c r="D186" s="29" t="s">
        <v>31</v>
      </c>
      <c r="E186" s="55" t="s">
        <v>110</v>
      </c>
      <c r="F186" s="56">
        <v>200</v>
      </c>
      <c r="G186" s="56">
        <v>5.2</v>
      </c>
      <c r="H186" s="56">
        <v>2.8</v>
      </c>
      <c r="I186" s="57">
        <v>18.5</v>
      </c>
      <c r="J186" s="56">
        <v>119.6</v>
      </c>
      <c r="K186" s="58" t="s">
        <v>111</v>
      </c>
      <c r="L186" s="56">
        <v>7.25</v>
      </c>
    </row>
    <row r="187" spans="1:12" ht="15">
      <c r="A187" s="22"/>
      <c r="B187" s="23"/>
      <c r="C187" s="24"/>
      <c r="D187" s="29" t="s">
        <v>32</v>
      </c>
      <c r="E187" s="55" t="s">
        <v>43</v>
      </c>
      <c r="F187" s="56">
        <v>90</v>
      </c>
      <c r="G187" s="56">
        <v>13.7</v>
      </c>
      <c r="H187" s="56">
        <v>13</v>
      </c>
      <c r="I187" s="57">
        <v>12.3</v>
      </c>
      <c r="J187" s="56">
        <v>221.4</v>
      </c>
      <c r="K187" s="58" t="s">
        <v>44</v>
      </c>
      <c r="L187" s="56">
        <v>44.77</v>
      </c>
    </row>
    <row r="188" spans="1:12" ht="15">
      <c r="A188" s="22"/>
      <c r="B188" s="23"/>
      <c r="C188" s="24"/>
      <c r="D188" s="29" t="s">
        <v>33</v>
      </c>
      <c r="E188" s="55" t="s">
        <v>57</v>
      </c>
      <c r="F188" s="56">
        <v>150</v>
      </c>
      <c r="G188" s="56">
        <v>3.1</v>
      </c>
      <c r="H188" s="56">
        <v>5.3</v>
      </c>
      <c r="I188" s="57">
        <v>19.8</v>
      </c>
      <c r="J188" s="56">
        <v>139.4</v>
      </c>
      <c r="K188" s="58" t="s">
        <v>58</v>
      </c>
      <c r="L188" s="56">
        <v>15.17</v>
      </c>
    </row>
    <row r="189" spans="1:12" ht="15">
      <c r="A189" s="22"/>
      <c r="B189" s="23"/>
      <c r="C189" s="24"/>
      <c r="D189" s="29" t="s">
        <v>34</v>
      </c>
      <c r="E189" s="55" t="s">
        <v>70</v>
      </c>
      <c r="F189" s="56">
        <v>200</v>
      </c>
      <c r="G189" s="56">
        <v>1</v>
      </c>
      <c r="H189" s="56">
        <v>0.1</v>
      </c>
      <c r="I189" s="57">
        <v>15.6</v>
      </c>
      <c r="J189" s="56">
        <v>66.900000000000006</v>
      </c>
      <c r="K189" s="58" t="s">
        <v>71</v>
      </c>
      <c r="L189" s="56">
        <v>13.31</v>
      </c>
    </row>
    <row r="190" spans="1:12" ht="15">
      <c r="A190" s="22"/>
      <c r="B190" s="23"/>
      <c r="C190" s="24"/>
      <c r="D190" s="29" t="s">
        <v>35</v>
      </c>
      <c r="E190" s="55" t="s">
        <v>49</v>
      </c>
      <c r="F190" s="56">
        <v>75</v>
      </c>
      <c r="G190" s="56">
        <v>5.7</v>
      </c>
      <c r="H190" s="56">
        <v>0.6</v>
      </c>
      <c r="I190" s="57">
        <v>36.9</v>
      </c>
      <c r="J190" s="56">
        <v>175.8</v>
      </c>
      <c r="K190" s="58" t="s">
        <v>50</v>
      </c>
      <c r="L190" s="56">
        <v>5.85</v>
      </c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55"/>
      <c r="F192" s="56"/>
      <c r="G192" s="56"/>
      <c r="H192" s="56"/>
      <c r="I192" s="57"/>
      <c r="J192" s="56"/>
      <c r="K192" s="58"/>
      <c r="L192" s="56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775</v>
      </c>
      <c r="G194" s="35">
        <f t="shared" ref="G194:L194" si="32">SUM(G185:G193)</f>
        <v>29.900000000000002</v>
      </c>
      <c r="H194" s="35">
        <f t="shared" si="32"/>
        <v>22.000000000000004</v>
      </c>
      <c r="I194" s="35">
        <f t="shared" si="32"/>
        <v>109.19999999999999</v>
      </c>
      <c r="J194" s="35">
        <f t="shared" si="32"/>
        <v>754.40000000000009</v>
      </c>
      <c r="K194" s="36"/>
      <c r="L194" s="35">
        <f t="shared" si="32"/>
        <v>95.35</v>
      </c>
    </row>
    <row r="195" spans="1:12" ht="15.75" thickBot="1">
      <c r="A195" s="40">
        <f>A177</f>
        <v>2</v>
      </c>
      <c r="B195" s="41">
        <f>B177</f>
        <v>4</v>
      </c>
      <c r="C195" s="72" t="s">
        <v>37</v>
      </c>
      <c r="D195" s="73"/>
      <c r="E195" s="42"/>
      <c r="F195" s="43">
        <f>F184+F194</f>
        <v>775</v>
      </c>
      <c r="G195" s="43">
        <f>G184+G194</f>
        <v>29.900000000000002</v>
      </c>
      <c r="H195" s="43">
        <f>H184+H194</f>
        <v>22.000000000000004</v>
      </c>
      <c r="I195" s="43">
        <f>I184+I194</f>
        <v>109.19999999999999</v>
      </c>
      <c r="J195" s="43">
        <f t="shared" ref="J195:L195" si="33">J184+J194</f>
        <v>754.40000000000009</v>
      </c>
      <c r="K195" s="43"/>
      <c r="L195" s="43">
        <f t="shared" si="33"/>
        <v>95.35</v>
      </c>
    </row>
    <row r="196" spans="1:12" ht="15">
      <c r="A196" s="15">
        <v>2</v>
      </c>
      <c r="B196" s="16">
        <v>5</v>
      </c>
      <c r="C196" s="17" t="s">
        <v>23</v>
      </c>
      <c r="D196" s="18" t="s">
        <v>24</v>
      </c>
      <c r="E196" s="19"/>
      <c r="F196" s="20"/>
      <c r="G196" s="20"/>
      <c r="H196" s="20"/>
      <c r="I196" s="20"/>
      <c r="J196" s="20"/>
      <c r="K196" s="21"/>
      <c r="L196" s="20"/>
    </row>
    <row r="197" spans="1:12" ht="1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9" t="s">
        <v>25</v>
      </c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9" t="s">
        <v>26</v>
      </c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22"/>
      <c r="B200" s="23"/>
      <c r="C200" s="24"/>
      <c r="D200" s="29" t="s">
        <v>27</v>
      </c>
      <c r="E200" s="26"/>
      <c r="F200" s="27"/>
      <c r="G200" s="27"/>
      <c r="H200" s="27"/>
      <c r="I200" s="27"/>
      <c r="J200" s="27"/>
      <c r="K200" s="28"/>
      <c r="L200" s="27"/>
    </row>
    <row r="201" spans="1:12" ht="15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ht="15.75" customHeight="1" thickBot="1">
      <c r="A203" s="30"/>
      <c r="B203" s="31"/>
      <c r="C203" s="32"/>
      <c r="D203" s="33" t="s">
        <v>28</v>
      </c>
      <c r="E203" s="34"/>
      <c r="F203" s="35">
        <f>SUM(F196:F202)</f>
        <v>0</v>
      </c>
      <c r="G203" s="35">
        <f t="shared" ref="G203:J203" si="34">SUM(G196:G202)</f>
        <v>0</v>
      </c>
      <c r="H203" s="35">
        <f t="shared" si="34"/>
        <v>0</v>
      </c>
      <c r="I203" s="35">
        <f t="shared" si="34"/>
        <v>0</v>
      </c>
      <c r="J203" s="35">
        <f t="shared" si="34"/>
        <v>0</v>
      </c>
      <c r="K203" s="36"/>
      <c r="L203" s="35">
        <f>SUM(L196:L202)</f>
        <v>0</v>
      </c>
    </row>
    <row r="204" spans="1:12" ht="15">
      <c r="A204" s="37">
        <f>A196</f>
        <v>2</v>
      </c>
      <c r="B204" s="38">
        <f>B196</f>
        <v>5</v>
      </c>
      <c r="C204" s="39" t="s">
        <v>29</v>
      </c>
      <c r="D204" s="29" t="s">
        <v>30</v>
      </c>
      <c r="E204" s="50" t="s">
        <v>62</v>
      </c>
      <c r="F204" s="52">
        <v>60</v>
      </c>
      <c r="G204" s="52">
        <v>1.7</v>
      </c>
      <c r="H204" s="52">
        <v>0.1</v>
      </c>
      <c r="I204" s="53">
        <v>3.5</v>
      </c>
      <c r="J204" s="52">
        <v>22.1</v>
      </c>
      <c r="K204" s="54" t="s">
        <v>63</v>
      </c>
      <c r="L204" s="52">
        <v>7</v>
      </c>
    </row>
    <row r="205" spans="1:12" ht="15">
      <c r="A205" s="22"/>
      <c r="B205" s="23"/>
      <c r="C205" s="24"/>
      <c r="D205" s="29" t="s">
        <v>31</v>
      </c>
      <c r="E205" s="55" t="s">
        <v>91</v>
      </c>
      <c r="F205" s="56">
        <v>200</v>
      </c>
      <c r="G205" s="56">
        <v>5.9</v>
      </c>
      <c r="H205" s="56">
        <v>6.8</v>
      </c>
      <c r="I205" s="57">
        <v>12.5</v>
      </c>
      <c r="J205" s="56">
        <v>134.6</v>
      </c>
      <c r="K205" s="58" t="s">
        <v>92</v>
      </c>
      <c r="L205" s="56">
        <v>16.52</v>
      </c>
    </row>
    <row r="206" spans="1:12" ht="15">
      <c r="A206" s="22"/>
      <c r="B206" s="23"/>
      <c r="C206" s="24"/>
      <c r="D206" s="29" t="s">
        <v>32</v>
      </c>
      <c r="E206" s="55" t="s">
        <v>93</v>
      </c>
      <c r="F206" s="56">
        <v>90</v>
      </c>
      <c r="G206" s="56">
        <v>13.7</v>
      </c>
      <c r="H206" s="56">
        <v>13</v>
      </c>
      <c r="I206" s="57">
        <v>12.3</v>
      </c>
      <c r="J206" s="56">
        <v>221.4</v>
      </c>
      <c r="K206" s="58" t="s">
        <v>94</v>
      </c>
      <c r="L206" s="56">
        <v>44.77</v>
      </c>
    </row>
    <row r="207" spans="1:12" ht="15">
      <c r="A207" s="22"/>
      <c r="B207" s="23"/>
      <c r="C207" s="24"/>
      <c r="D207" s="29" t="s">
        <v>33</v>
      </c>
      <c r="E207" s="55" t="s">
        <v>95</v>
      </c>
      <c r="F207" s="56">
        <v>150</v>
      </c>
      <c r="G207" s="56">
        <v>4.7</v>
      </c>
      <c r="H207" s="56">
        <v>6.2</v>
      </c>
      <c r="I207" s="57">
        <v>26.5</v>
      </c>
      <c r="J207" s="56">
        <v>180.7</v>
      </c>
      <c r="K207" s="58" t="s">
        <v>96</v>
      </c>
      <c r="L207" s="56">
        <v>15.26</v>
      </c>
    </row>
    <row r="208" spans="1:12" ht="15">
      <c r="A208" s="22"/>
      <c r="B208" s="23"/>
      <c r="C208" s="24"/>
      <c r="D208" s="29" t="s">
        <v>34</v>
      </c>
      <c r="E208" s="55" t="s">
        <v>97</v>
      </c>
      <c r="F208" s="56">
        <v>200</v>
      </c>
      <c r="G208" s="56">
        <v>0.1</v>
      </c>
      <c r="H208" s="56">
        <v>0.1</v>
      </c>
      <c r="I208" s="57">
        <v>14.8</v>
      </c>
      <c r="J208" s="56">
        <v>60.7</v>
      </c>
      <c r="K208" s="58" t="s">
        <v>98</v>
      </c>
      <c r="L208" s="56">
        <v>7.42</v>
      </c>
    </row>
    <row r="209" spans="1:12" ht="15">
      <c r="A209" s="22"/>
      <c r="B209" s="23"/>
      <c r="C209" s="24"/>
      <c r="D209" s="29" t="s">
        <v>35</v>
      </c>
      <c r="E209" s="55" t="s">
        <v>49</v>
      </c>
      <c r="F209" s="56">
        <v>70</v>
      </c>
      <c r="G209" s="56">
        <v>5.3</v>
      </c>
      <c r="H209" s="56">
        <v>0.6</v>
      </c>
      <c r="I209" s="57">
        <v>34.4</v>
      </c>
      <c r="J209" s="56">
        <v>164.1</v>
      </c>
      <c r="K209" s="58" t="s">
        <v>50</v>
      </c>
      <c r="L209" s="56">
        <v>5.46</v>
      </c>
    </row>
    <row r="210" spans="1:12" ht="15">
      <c r="A210" s="22"/>
      <c r="B210" s="23"/>
      <c r="C210" s="24"/>
      <c r="D210" s="29" t="s">
        <v>36</v>
      </c>
      <c r="E210" s="55"/>
      <c r="F210" s="56"/>
      <c r="G210" s="56"/>
      <c r="H210" s="56"/>
      <c r="I210" s="57"/>
      <c r="J210" s="56"/>
      <c r="K210" s="58"/>
      <c r="L210" s="56"/>
    </row>
    <row r="211" spans="1:12" ht="15">
      <c r="A211" s="22"/>
      <c r="B211" s="23"/>
      <c r="C211" s="24"/>
      <c r="D211" s="25"/>
      <c r="E211" s="65"/>
      <c r="F211" s="56"/>
      <c r="G211" s="56"/>
      <c r="H211" s="56"/>
      <c r="I211" s="57"/>
      <c r="J211" s="56"/>
      <c r="K211" s="58"/>
      <c r="L211" s="56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30"/>
      <c r="B213" s="31"/>
      <c r="C213" s="32"/>
      <c r="D213" s="33" t="s">
        <v>28</v>
      </c>
      <c r="E213" s="34"/>
      <c r="F213" s="35">
        <f>SUM(F204:F212)</f>
        <v>770</v>
      </c>
      <c r="G213" s="35">
        <f t="shared" ref="G213:L213" si="35">SUM(G204:G212)</f>
        <v>31.400000000000002</v>
      </c>
      <c r="H213" s="35">
        <f t="shared" si="35"/>
        <v>26.8</v>
      </c>
      <c r="I213" s="35">
        <f t="shared" si="35"/>
        <v>104</v>
      </c>
      <c r="J213" s="35">
        <f t="shared" si="35"/>
        <v>783.6</v>
      </c>
      <c r="K213" s="36"/>
      <c r="L213" s="35">
        <f t="shared" si="35"/>
        <v>96.43</v>
      </c>
    </row>
    <row r="214" spans="1:12" ht="15.75" thickBot="1">
      <c r="A214" s="40">
        <f>A196</f>
        <v>2</v>
      </c>
      <c r="B214" s="41">
        <f>B196</f>
        <v>5</v>
      </c>
      <c r="C214" s="72" t="s">
        <v>37</v>
      </c>
      <c r="D214" s="73"/>
      <c r="E214" s="42"/>
      <c r="F214" s="43">
        <f>F203+F213</f>
        <v>770</v>
      </c>
      <c r="G214" s="43">
        <f t="shared" ref="G214:J214" si="36">G203+G213</f>
        <v>31.400000000000002</v>
      </c>
      <c r="H214" s="43">
        <f t="shared" si="36"/>
        <v>26.8</v>
      </c>
      <c r="I214" s="43">
        <f t="shared" si="36"/>
        <v>104</v>
      </c>
      <c r="J214" s="43">
        <f t="shared" si="36"/>
        <v>783.6</v>
      </c>
      <c r="K214" s="43"/>
      <c r="L214" s="43">
        <f t="shared" ref="L214" si="37">L203+L213</f>
        <v>96.43</v>
      </c>
    </row>
    <row r="215" spans="1:12" ht="15">
      <c r="A215" s="15">
        <v>2</v>
      </c>
      <c r="B215" s="16">
        <v>6</v>
      </c>
      <c r="C215" s="17" t="s">
        <v>23</v>
      </c>
      <c r="D215" s="18" t="s">
        <v>24</v>
      </c>
      <c r="E215" s="19"/>
      <c r="F215" s="20"/>
      <c r="G215" s="20"/>
      <c r="H215" s="20"/>
      <c r="I215" s="20"/>
      <c r="J215" s="20"/>
      <c r="K215" s="21"/>
      <c r="L215" s="20"/>
    </row>
    <row r="216" spans="1:12" ht="15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28"/>
      <c r="L216" s="27"/>
    </row>
    <row r="217" spans="1:12" ht="15">
      <c r="A217" s="22"/>
      <c r="B217" s="23"/>
      <c r="C217" s="24"/>
      <c r="D217" s="29" t="s">
        <v>25</v>
      </c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26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27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.75" customHeight="1" thickBot="1">
      <c r="A222" s="30"/>
      <c r="B222" s="31"/>
      <c r="C222" s="32"/>
      <c r="D222" s="33" t="s">
        <v>28</v>
      </c>
      <c r="E222" s="34"/>
      <c r="F222" s="35">
        <f>SUM(F215:F221)</f>
        <v>0</v>
      </c>
      <c r="G222" s="35">
        <f t="shared" ref="G222:J222" si="38">SUM(G215:G221)</f>
        <v>0</v>
      </c>
      <c r="H222" s="35">
        <f t="shared" si="38"/>
        <v>0</v>
      </c>
      <c r="I222" s="35">
        <f t="shared" si="38"/>
        <v>0</v>
      </c>
      <c r="J222" s="35">
        <f t="shared" si="38"/>
        <v>0</v>
      </c>
      <c r="K222" s="36"/>
      <c r="L222" s="35">
        <f>SUM(L215:L221)</f>
        <v>0</v>
      </c>
    </row>
    <row r="223" spans="1:12" ht="15">
      <c r="A223" s="37">
        <f>A215</f>
        <v>2</v>
      </c>
      <c r="B223" s="38">
        <f>B215</f>
        <v>6</v>
      </c>
      <c r="C223" s="39" t="s">
        <v>29</v>
      </c>
      <c r="D223" s="29" t="s">
        <v>30</v>
      </c>
      <c r="E223" s="50" t="s">
        <v>84</v>
      </c>
      <c r="F223" s="52">
        <v>30</v>
      </c>
      <c r="G223" s="52">
        <v>7</v>
      </c>
      <c r="H223" s="52">
        <v>8.9</v>
      </c>
      <c r="I223" s="53">
        <v>0</v>
      </c>
      <c r="J223" s="52">
        <v>107.5</v>
      </c>
      <c r="K223" s="54" t="s">
        <v>85</v>
      </c>
      <c r="L223" s="52">
        <v>23.74</v>
      </c>
    </row>
    <row r="224" spans="1:12" ht="15">
      <c r="A224" s="22"/>
      <c r="B224" s="23"/>
      <c r="C224" s="24"/>
      <c r="D224" s="29" t="s">
        <v>31</v>
      </c>
      <c r="E224" s="55" t="s">
        <v>115</v>
      </c>
      <c r="F224" s="56">
        <v>200</v>
      </c>
      <c r="G224" s="56">
        <v>39.5</v>
      </c>
      <c r="H224" s="56">
        <v>14.2</v>
      </c>
      <c r="I224" s="57">
        <v>28.9</v>
      </c>
      <c r="J224" s="56">
        <v>401.7</v>
      </c>
      <c r="K224" s="58" t="s">
        <v>116</v>
      </c>
      <c r="L224" s="56">
        <v>49.35</v>
      </c>
    </row>
    <row r="225" spans="1:12" ht="15">
      <c r="A225" s="22"/>
      <c r="B225" s="23"/>
      <c r="C225" s="24"/>
      <c r="D225" s="29" t="s">
        <v>32</v>
      </c>
      <c r="E225" s="55" t="s">
        <v>117</v>
      </c>
      <c r="F225" s="56">
        <v>170</v>
      </c>
      <c r="G225" s="56">
        <v>8.5</v>
      </c>
      <c r="H225" s="56">
        <v>5.4</v>
      </c>
      <c r="I225" s="57">
        <v>6</v>
      </c>
      <c r="J225" s="56">
        <v>106.8</v>
      </c>
      <c r="K225" s="58" t="s">
        <v>50</v>
      </c>
      <c r="L225" s="56">
        <v>27.8</v>
      </c>
    </row>
    <row r="226" spans="1:12" ht="15">
      <c r="A226" s="22"/>
      <c r="B226" s="23"/>
      <c r="C226" s="24"/>
      <c r="D226" s="29" t="s">
        <v>33</v>
      </c>
      <c r="E226" s="55" t="s">
        <v>118</v>
      </c>
      <c r="F226" s="56">
        <v>90</v>
      </c>
      <c r="G226" s="56">
        <v>0.2</v>
      </c>
      <c r="H226" s="56">
        <v>0</v>
      </c>
      <c r="I226" s="57">
        <v>21.6</v>
      </c>
      <c r="J226" s="56">
        <v>86.9</v>
      </c>
      <c r="K226" s="58" t="s">
        <v>50</v>
      </c>
      <c r="L226" s="56">
        <v>3.94</v>
      </c>
    </row>
    <row r="227" spans="1:12" ht="15">
      <c r="A227" s="22"/>
      <c r="B227" s="23"/>
      <c r="C227" s="24"/>
      <c r="D227" s="29" t="s">
        <v>34</v>
      </c>
      <c r="E227" s="55" t="s">
        <v>119</v>
      </c>
      <c r="F227" s="56">
        <v>200</v>
      </c>
      <c r="G227" s="56">
        <v>1.6</v>
      </c>
      <c r="H227" s="56">
        <v>1.1000000000000001</v>
      </c>
      <c r="I227" s="57">
        <v>8.6</v>
      </c>
      <c r="J227" s="56">
        <v>50.9</v>
      </c>
      <c r="K227" s="58" t="s">
        <v>120</v>
      </c>
      <c r="L227" s="56">
        <v>6.3</v>
      </c>
    </row>
    <row r="228" spans="1:12" ht="15">
      <c r="A228" s="22"/>
      <c r="B228" s="23"/>
      <c r="C228" s="24"/>
      <c r="D228" s="29" t="s">
        <v>35</v>
      </c>
      <c r="E228" s="55" t="s">
        <v>49</v>
      </c>
      <c r="F228" s="56">
        <v>70</v>
      </c>
      <c r="G228" s="56">
        <v>5.3</v>
      </c>
      <c r="H228" s="56">
        <v>0.6</v>
      </c>
      <c r="I228" s="57">
        <v>34.4</v>
      </c>
      <c r="J228" s="56">
        <v>164.1</v>
      </c>
      <c r="K228" s="58" t="s">
        <v>50</v>
      </c>
      <c r="L228" s="56">
        <v>5.46</v>
      </c>
    </row>
    <row r="229" spans="1:12" ht="15">
      <c r="A229" s="22"/>
      <c r="B229" s="23"/>
      <c r="C229" s="24"/>
      <c r="D229" s="29" t="s">
        <v>36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5"/>
      <c r="E230" s="55"/>
      <c r="F230" s="56"/>
      <c r="G230" s="56"/>
      <c r="H230" s="56"/>
      <c r="I230" s="57"/>
      <c r="J230" s="56"/>
      <c r="K230" s="58"/>
      <c r="L230" s="56"/>
    </row>
    <row r="231" spans="1:12" ht="15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30"/>
      <c r="B232" s="31"/>
      <c r="C232" s="32"/>
      <c r="D232" s="33" t="s">
        <v>28</v>
      </c>
      <c r="E232" s="34"/>
      <c r="F232" s="35">
        <f>SUM(F223:F231)</f>
        <v>760</v>
      </c>
      <c r="G232" s="35">
        <f t="shared" ref="G232:J232" si="39">SUM(G223:G231)</f>
        <v>62.1</v>
      </c>
      <c r="H232" s="35">
        <f t="shared" si="39"/>
        <v>30.200000000000003</v>
      </c>
      <c r="I232" s="35">
        <f t="shared" si="39"/>
        <v>99.5</v>
      </c>
      <c r="J232" s="35">
        <f t="shared" si="39"/>
        <v>917.9</v>
      </c>
      <c r="K232" s="36"/>
      <c r="L232" s="35">
        <v>116.59</v>
      </c>
    </row>
    <row r="233" spans="1:12" ht="15.75" thickBot="1">
      <c r="A233" s="40">
        <f>A215</f>
        <v>2</v>
      </c>
      <c r="B233" s="41">
        <f>B215</f>
        <v>6</v>
      </c>
      <c r="C233" s="72" t="s">
        <v>37</v>
      </c>
      <c r="D233" s="73"/>
      <c r="E233" s="42"/>
      <c r="F233" s="43">
        <f>F222+F232</f>
        <v>760</v>
      </c>
      <c r="G233" s="43">
        <f t="shared" ref="G233:J233" si="40">G222+G232</f>
        <v>62.1</v>
      </c>
      <c r="H233" s="43">
        <f t="shared" si="40"/>
        <v>30.200000000000003</v>
      </c>
      <c r="I233" s="43">
        <f t="shared" si="40"/>
        <v>99.5</v>
      </c>
      <c r="J233" s="43">
        <f t="shared" si="40"/>
        <v>917.9</v>
      </c>
      <c r="K233" s="43"/>
      <c r="L233" s="43">
        <f t="shared" ref="L233" si="41">L222+L232</f>
        <v>116.59</v>
      </c>
    </row>
    <row r="234" spans="1:12" ht="13.9" customHeight="1">
      <c r="A234" s="47"/>
      <c r="B234" s="48"/>
      <c r="C234" s="74" t="s">
        <v>38</v>
      </c>
      <c r="D234" s="75"/>
      <c r="E234" s="76"/>
      <c r="F234" s="49">
        <f>(F24+F43+F62+F81+F100+F119+F138+F157+F176+F195+F214+F233)/(IF(F24=0,0,1)+IF(F43=0,0,1)+IF(F62=0,0,1)+IF(F81=0,0,1)+IF(F100=0,0,1)+IF(F119=0,0,1)+IF(F138=0,0,1)+IF(F157=0,0,1)+IF(F176=0,0,1)+IF(F195=0,0,1)+IF(F214=0,0,1)+IF(F233=0,0,1))</f>
        <v>789.16666666666663</v>
      </c>
      <c r="G234" s="49">
        <f t="shared" ref="G234:L234" si="42">(G24+G43+G62+G81+G100+G119+G138+G157+G176+G195+G214+G233)/(IF(G24=0,0,1)+IF(G43=0,0,1)+IF(G62=0,0,1)+IF(G81=0,0,1)+IF(G100=0,0,1)+IF(G119=0,0,1)+IF(G138=0,0,1)+IF(G157=0,0,1)+IF(G176=0,0,1)+IF(G195=0,0,1)+IF(G214=0,0,1)+IF(G233=0,0,1))</f>
        <v>35.583333333333336</v>
      </c>
      <c r="H234" s="49">
        <f t="shared" si="42"/>
        <v>27.152500000000003</v>
      </c>
      <c r="I234" s="49">
        <f>(I24+I43+I62+I81+I100+I119+I138+I157+I176+I195+I214+I233)/(IF(I24=0,0,1)+IF(I43=0,0,1)+IF(I62=0,0,1)+IF(I81=0,0,1)+IF(I100=0,0,1)+IF(I119=0,0,1)+IF(I138=0,0,1)+IF(I157=0,0,1)+IF(I176=0,0,1)+IF(I195=0,0,1)+IF(I214=0,0,1)+IF(I233=0,0,1))</f>
        <v>102.425</v>
      </c>
      <c r="J234" s="49">
        <f t="shared" si="42"/>
        <v>792.65833333333342</v>
      </c>
      <c r="K234" s="49"/>
      <c r="L234" s="49">
        <f t="shared" si="42"/>
        <v>96.373333333333335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Margo</cp:lastModifiedBy>
  <cp:revision>1</cp:revision>
  <dcterms:created xsi:type="dcterms:W3CDTF">2022-05-16T14:23:56Z</dcterms:created>
  <dcterms:modified xsi:type="dcterms:W3CDTF">2025-03-10T13:05:15Z</dcterms:modified>
</cp:coreProperties>
</file>